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الخيرية\مكتب المبادرات\المشاريع\فراس الضرغام\2019\مبادرات الإستدامة المالية\المركز\تأسيس وحدة تنمية الموارد بلجنة التنمية بعنيزة\"/>
    </mc:Choice>
  </mc:AlternateContent>
  <xr:revisionPtr revIDLastSave="0" documentId="13_ncr:1_{4ED98D5F-71AE-4141-B121-24F9D37D00BC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الخطة التنفيذية للمشروع" sheetId="2" r:id="rId1"/>
  </sheets>
  <externalReferences>
    <externalReference r:id="rId2"/>
  </externalReferences>
  <definedNames>
    <definedName name="الأول">[1]ورقة2!$C$1:$C$6</definedName>
    <definedName name="نوع">[1]ورقة2!$A$1:$A$2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34" i="2" l="1"/>
  <c r="BD33" i="2" s="1"/>
  <c r="BC33" i="2"/>
  <c r="BD31" i="2"/>
  <c r="BE31" i="2" s="1"/>
  <c r="BC31" i="2"/>
  <c r="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</calcChain>
</file>

<file path=xl/sharedStrings.xml><?xml version="1.0" encoding="utf-8"?>
<sst xmlns="http://schemas.openxmlformats.org/spreadsheetml/2006/main" count="113" uniqueCount="92">
  <si>
    <t>خطة/تقرير تنفيذي ومالي</t>
  </si>
  <si>
    <t>اسم المبادرة</t>
  </si>
  <si>
    <t>الترميز</t>
  </si>
  <si>
    <t>الشريك:</t>
  </si>
  <si>
    <t>تاريخ بداية البرنامج:</t>
  </si>
  <si>
    <t>ميزانيته:</t>
  </si>
  <si>
    <t xml:space="preserve">تاريخ نهاية البرنامج: </t>
  </si>
  <si>
    <t>الخطة التنفيذية</t>
  </si>
  <si>
    <t>التقرير</t>
  </si>
  <si>
    <t>المراحل</t>
  </si>
  <si>
    <t>النشاط</t>
  </si>
  <si>
    <t>التكلفة</t>
  </si>
  <si>
    <t>الشواهد</t>
  </si>
  <si>
    <t>ربيع الثاني</t>
  </si>
  <si>
    <t>جمادى الأولى</t>
  </si>
  <si>
    <t>جمادى الثاني</t>
  </si>
  <si>
    <t>رجب</t>
  </si>
  <si>
    <t>شعبان</t>
  </si>
  <si>
    <t>رمضان</t>
  </si>
  <si>
    <t>شوال</t>
  </si>
  <si>
    <t>ذو القعدة</t>
  </si>
  <si>
    <t>ذو الحجة</t>
  </si>
  <si>
    <t>محرم</t>
  </si>
  <si>
    <t>صفر</t>
  </si>
  <si>
    <t>ربيع الأول</t>
  </si>
  <si>
    <t>المنفذ</t>
  </si>
  <si>
    <t>يناير</t>
  </si>
  <si>
    <t>فبراير</t>
  </si>
  <si>
    <t>مارس</t>
  </si>
  <si>
    <t>أبريل</t>
  </si>
  <si>
    <t>مايو</t>
  </si>
  <si>
    <t>يونيو</t>
  </si>
  <si>
    <t>يوليه</t>
  </si>
  <si>
    <t>أغسطس</t>
  </si>
  <si>
    <t>سبتمبر</t>
  </si>
  <si>
    <t>أكتوبر</t>
  </si>
  <si>
    <t>نوفمبر</t>
  </si>
  <si>
    <t>ديسمبر</t>
  </si>
  <si>
    <t>نسبة التنفيذ</t>
  </si>
  <si>
    <t>تقرير مالي</t>
  </si>
  <si>
    <t>المصروف</t>
  </si>
  <si>
    <t>نسبة الصرف</t>
  </si>
  <si>
    <t xml:space="preserve">الاجمـــــــــــالي </t>
  </si>
  <si>
    <t>رقم الدفعة</t>
  </si>
  <si>
    <t>المجموع</t>
  </si>
  <si>
    <t>فرق الموازنة</t>
  </si>
  <si>
    <t>مبلغ الدفعة</t>
  </si>
  <si>
    <t>المبلغ المودع</t>
  </si>
  <si>
    <t>المدير التنفيذي للمشروع</t>
  </si>
  <si>
    <t>المشرف</t>
  </si>
  <si>
    <t>عضو الفريق</t>
  </si>
  <si>
    <t>مكتب المباردات</t>
  </si>
  <si>
    <t>التاريخ:    /    /   2018م</t>
  </si>
  <si>
    <t>استقطاب وتأهيل فريق العمل</t>
  </si>
  <si>
    <t>الجمعية</t>
  </si>
  <si>
    <t>ورشة التخطيط التسويقي</t>
  </si>
  <si>
    <t>ورشة تصميم وإدارة الحملات التسويقية</t>
  </si>
  <si>
    <t xml:space="preserve">استقطاب فريق العمل </t>
  </si>
  <si>
    <t xml:space="preserve"> قواعد بيانات المتبرعين، وآليات التواصل معهم</t>
  </si>
  <si>
    <t>التسويق الالكتروني</t>
  </si>
  <si>
    <t xml:space="preserve">المحتوى </t>
  </si>
  <si>
    <t xml:space="preserve">سياسة جمع التببرعات </t>
  </si>
  <si>
    <t xml:space="preserve"> الخطة التسويقية</t>
  </si>
  <si>
    <t>نظام الحوافز</t>
  </si>
  <si>
    <t>إعداد المشاريع التسويقية</t>
  </si>
  <si>
    <t>فريق التسويق</t>
  </si>
  <si>
    <t>مستشار</t>
  </si>
  <si>
    <t>الحملات التسويقية</t>
  </si>
  <si>
    <t>حملة فاكس</t>
  </si>
  <si>
    <t xml:space="preserve">حملة إيميلات </t>
  </si>
  <si>
    <t>حملات ميدانية</t>
  </si>
  <si>
    <t>حملة مواقع تواصل اجتماعي</t>
  </si>
  <si>
    <t>توظيف مشرف تنمية موارد مالية لمدة عام</t>
  </si>
  <si>
    <t>توظيف مشرف تنمية موارد مالية</t>
  </si>
  <si>
    <t>مشرف المشروع</t>
  </si>
  <si>
    <t>قاعدة بيانات المتبرعين الكترونية</t>
  </si>
  <si>
    <t>خبير</t>
  </si>
  <si>
    <t>(الإعلان - المقابلات )</t>
  </si>
  <si>
    <t>( توثيق مصور - بيان الحضور)</t>
  </si>
  <si>
    <t>عقد</t>
  </si>
  <si>
    <t>نسخة من قاعدة البيانات</t>
  </si>
  <si>
    <t xml:space="preserve">وثيقة السياسة </t>
  </si>
  <si>
    <t>وثيقة الخطة</t>
  </si>
  <si>
    <t>وثيقة النظام</t>
  </si>
  <si>
    <t xml:space="preserve">ملخص المشاريع </t>
  </si>
  <si>
    <t xml:space="preserve">بيان الحملة </t>
  </si>
  <si>
    <t>توثيق مصور - بيان الحملة</t>
  </si>
  <si>
    <t xml:space="preserve">الروابط تسويقية </t>
  </si>
  <si>
    <t>عقد التوظيف</t>
  </si>
  <si>
    <t>نماء</t>
  </si>
  <si>
    <t>جمعية بدار لتنمية الشباب بمنطقة جازان</t>
  </si>
  <si>
    <t>الاسم: سلمان جبران علي سحاري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</si>
</sst>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[$-F800]dddd\,\ mmmm\ dd\,\ yyyy"/>
    <numFmt numFmtId="166" formatCode="B2dd/mm/yy"/>
    <numFmt numFmtId="167" formatCode="_-* #,##0_-;_-* #,##0\-;_-* &quot;-&quot;??_-;_-@_-"/>
  </numFmts>
  <fonts count="30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36"/>
      <color theme="1"/>
      <name val="SKR HEAD1"/>
      <charset val="178"/>
    </font>
    <font>
      <sz val="28"/>
      <color theme="1"/>
      <name val="SKR HEAD1"/>
      <charset val="178"/>
    </font>
    <font>
      <b/>
      <sz val="16"/>
      <color theme="1"/>
      <name val="Arial"/>
      <family val="2"/>
      <scheme val="minor"/>
    </font>
    <font>
      <sz val="22"/>
      <color theme="1"/>
      <name val="SKR HEAD1"/>
      <charset val="178"/>
    </font>
    <font>
      <b/>
      <sz val="22"/>
      <color theme="1"/>
      <name val="Traditional Arabic"/>
      <family val="1"/>
    </font>
    <font>
      <sz val="22"/>
      <color theme="1"/>
      <name val="AL-Mohanad Bold"/>
      <charset val="178"/>
    </font>
    <font>
      <b/>
      <sz val="22"/>
      <color theme="1"/>
      <name val="AL-Mohanad"/>
      <charset val="178"/>
    </font>
    <font>
      <sz val="11"/>
      <color theme="1"/>
      <name val="Sakkal Majalla"/>
    </font>
    <font>
      <sz val="12"/>
      <color theme="1"/>
      <name val="AL-Mohanad"/>
      <charset val="178"/>
    </font>
    <font>
      <sz val="16"/>
      <color theme="1"/>
      <name val="AL-Mohanad"/>
      <charset val="178"/>
    </font>
    <font>
      <b/>
      <sz val="16"/>
      <name val="Arial"/>
      <family val="2"/>
      <scheme val="minor"/>
    </font>
    <font>
      <b/>
      <sz val="15"/>
      <name val="Traditional Arabic"/>
      <family val="1"/>
    </font>
    <font>
      <b/>
      <sz val="14"/>
      <name val="Traditional Arabic"/>
      <family val="1"/>
    </font>
    <font>
      <b/>
      <sz val="20"/>
      <color theme="1"/>
      <name val="Traditional Arabic"/>
      <family val="1"/>
    </font>
    <font>
      <b/>
      <sz val="18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charset val="178"/>
      <scheme val="minor"/>
    </font>
    <font>
      <sz val="20"/>
      <color theme="1"/>
      <name val="Arial"/>
      <family val="2"/>
      <scheme val="minor"/>
    </font>
    <font>
      <sz val="26"/>
      <color theme="1"/>
      <name val="Arial"/>
      <family val="2"/>
      <scheme val="minor"/>
    </font>
    <font>
      <b/>
      <sz val="14"/>
      <color theme="1"/>
      <name val="Arial"/>
      <family val="2"/>
      <charset val="178"/>
      <scheme val="minor"/>
    </font>
    <font>
      <b/>
      <sz val="14"/>
      <color theme="1"/>
      <name val="Traditional Arabic"/>
      <family val="1"/>
    </font>
    <font>
      <sz val="14"/>
      <color theme="1"/>
      <name val="Arial"/>
      <family val="2"/>
      <scheme val="minor"/>
    </font>
    <font>
      <b/>
      <sz val="14"/>
      <color theme="1"/>
      <name val="Traditional Arabic"/>
      <family val="1"/>
      <charset val="178"/>
    </font>
    <font>
      <sz val="16"/>
      <color theme="1"/>
      <name val="Arial"/>
      <family val="2"/>
      <charset val="178"/>
      <scheme val="minor"/>
    </font>
    <font>
      <sz val="11"/>
      <color theme="5" tint="0.59999389629810485"/>
      <name val="Arial"/>
      <family val="2"/>
      <scheme val="minor"/>
    </font>
    <font>
      <sz val="14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 applyBorder="1" applyAlignment="1">
      <alignment horizontal="center" vertical="center"/>
    </xf>
    <xf numFmtId="166" fontId="0" fillId="0" borderId="0" xfId="0" applyNumberFormat="1"/>
    <xf numFmtId="0" fontId="2" fillId="0" borderId="0" xfId="0" applyFont="1" applyAlignment="1">
      <alignment horizontal="center" vertical="center" wrapText="1"/>
    </xf>
    <xf numFmtId="0" fontId="8" fillId="2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3" fillId="6" borderId="24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 readingOrder="2"/>
    </xf>
    <xf numFmtId="0" fontId="15" fillId="3" borderId="32" xfId="0" applyFont="1" applyFill="1" applyBorder="1" applyAlignment="1">
      <alignment horizontal="center" vertical="center" wrapText="1" readingOrder="2"/>
    </xf>
    <xf numFmtId="3" fontId="14" fillId="0" borderId="33" xfId="0" applyNumberFormat="1" applyFont="1" applyBorder="1" applyAlignment="1">
      <alignment vertical="center" wrapText="1"/>
    </xf>
    <xf numFmtId="0" fontId="15" fillId="3" borderId="33" xfId="0" applyFont="1" applyFill="1" applyBorder="1" applyAlignment="1">
      <alignment horizontal="center" vertical="center" wrapText="1" readingOrder="2"/>
    </xf>
    <xf numFmtId="0" fontId="1" fillId="0" borderId="4" xfId="0" applyFont="1" applyFill="1" applyBorder="1"/>
    <xf numFmtId="0" fontId="1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32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0" fontId="15" fillId="5" borderId="33" xfId="0" applyNumberFormat="1" applyFont="1" applyFill="1" applyBorder="1" applyAlignment="1">
      <alignment horizontal="center" vertical="center" wrapText="1" readingOrder="2"/>
    </xf>
    <xf numFmtId="9" fontId="15" fillId="5" borderId="35" xfId="2" applyFont="1" applyFill="1" applyBorder="1" applyAlignment="1">
      <alignment horizontal="center" vertical="center" wrapText="1" readingOrder="2"/>
    </xf>
    <xf numFmtId="0" fontId="15" fillId="2" borderId="28" xfId="0" applyFont="1" applyFill="1" applyBorder="1" applyAlignment="1">
      <alignment horizontal="center" vertical="center" wrapText="1" readingOrder="2"/>
    </xf>
    <xf numFmtId="0" fontId="15" fillId="3" borderId="28" xfId="0" applyFont="1" applyFill="1" applyBorder="1" applyAlignment="1">
      <alignment horizontal="center" vertical="center" wrapText="1" readingOrder="2"/>
    </xf>
    <xf numFmtId="0" fontId="15" fillId="3" borderId="36" xfId="0" applyFont="1" applyFill="1" applyBorder="1" applyAlignment="1">
      <alignment horizontal="center" vertical="center" wrapText="1" readingOrder="2"/>
    </xf>
    <xf numFmtId="0" fontId="1" fillId="0" borderId="37" xfId="0" applyFont="1" applyFill="1" applyBorder="1"/>
    <xf numFmtId="0" fontId="1" fillId="0" borderId="38" xfId="0" applyFont="1" applyFill="1" applyBorder="1"/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5" fillId="3" borderId="35" xfId="0" applyFont="1" applyFill="1" applyBorder="1" applyAlignment="1">
      <alignment horizontal="center" vertical="center" wrapText="1" readingOrder="2"/>
    </xf>
    <xf numFmtId="0" fontId="15" fillId="3" borderId="40" xfId="0" applyFont="1" applyFill="1" applyBorder="1" applyAlignment="1">
      <alignment horizontal="center" vertical="center" wrapText="1" readingOrder="2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9" xfId="0" applyFill="1" applyBorder="1"/>
    <xf numFmtId="0" fontId="0" fillId="0" borderId="42" xfId="0" applyBorder="1" applyAlignment="1">
      <alignment horizontal="center"/>
    </xf>
    <xf numFmtId="0" fontId="15" fillId="5" borderId="41" xfId="0" applyFont="1" applyFill="1" applyBorder="1" applyAlignment="1">
      <alignment horizontal="center" vertical="center" wrapText="1" readingOrder="2"/>
    </xf>
    <xf numFmtId="0" fontId="15" fillId="3" borderId="43" xfId="0" applyFont="1" applyFill="1" applyBorder="1" applyAlignment="1">
      <alignment horizontal="center" vertical="center" wrapText="1" readingOrder="2"/>
    </xf>
    <xf numFmtId="0" fontId="0" fillId="0" borderId="44" xfId="0" applyFill="1" applyBorder="1" applyAlignment="1">
      <alignment horizontal="center"/>
    </xf>
    <xf numFmtId="0" fontId="0" fillId="0" borderId="45" xfId="0" applyFill="1" applyBorder="1"/>
    <xf numFmtId="0" fontId="0" fillId="0" borderId="46" xfId="0" applyFill="1" applyBorder="1" applyAlignment="1">
      <alignment horizontal="center"/>
    </xf>
    <xf numFmtId="0" fontId="0" fillId="0" borderId="7" xfId="0" applyFill="1" applyBorder="1"/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6" fillId="3" borderId="33" xfId="0" applyFont="1" applyFill="1" applyBorder="1" applyAlignment="1">
      <alignment horizontal="center" vertical="center" wrapText="1" readingOrder="2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34" xfId="0" applyBorder="1" applyAlignment="1">
      <alignment horizontal="center"/>
    </xf>
    <xf numFmtId="10" fontId="15" fillId="5" borderId="35" xfId="0" applyNumberFormat="1" applyFont="1" applyFill="1" applyBorder="1" applyAlignment="1">
      <alignment horizontal="center" vertical="center" wrapText="1" readingOrder="2"/>
    </xf>
    <xf numFmtId="0" fontId="16" fillId="3" borderId="28" xfId="0" applyFont="1" applyFill="1" applyBorder="1" applyAlignment="1">
      <alignment horizontal="center" vertical="center" wrapText="1" readingOrder="2"/>
    </xf>
    <xf numFmtId="0" fontId="0" fillId="0" borderId="3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7" xfId="0" applyFill="1" applyBorder="1"/>
    <xf numFmtId="0" fontId="15" fillId="3" borderId="38" xfId="0" applyFont="1" applyFill="1" applyBorder="1" applyAlignment="1">
      <alignment horizontal="center" vertical="center" wrapText="1" readingOrder="2"/>
    </xf>
    <xf numFmtId="0" fontId="17" fillId="0" borderId="15" xfId="0" applyFont="1" applyBorder="1" applyAlignment="1">
      <alignment horizontal="center" vertical="center" wrapText="1"/>
    </xf>
    <xf numFmtId="9" fontId="0" fillId="0" borderId="17" xfId="2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 readingOrder="2"/>
    </xf>
    <xf numFmtId="167" fontId="6" fillId="0" borderId="8" xfId="1" applyNumberFormat="1" applyFont="1" applyBorder="1"/>
    <xf numFmtId="167" fontId="21" fillId="0" borderId="8" xfId="1" applyNumberFormat="1" applyFont="1" applyBorder="1"/>
    <xf numFmtId="0" fontId="15" fillId="3" borderId="11" xfId="0" applyFont="1" applyFill="1" applyBorder="1" applyAlignment="1">
      <alignment horizontal="center" vertical="center" wrapText="1" readingOrder="2"/>
    </xf>
    <xf numFmtId="167" fontId="21" fillId="0" borderId="11" xfId="1" applyNumberFormat="1" applyFont="1" applyBorder="1"/>
    <xf numFmtId="0" fontId="25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0" fontId="15" fillId="5" borderId="36" xfId="0" applyNumberFormat="1" applyFont="1" applyFill="1" applyBorder="1" applyAlignment="1">
      <alignment horizontal="center" vertical="center" wrapText="1" readingOrder="2"/>
    </xf>
    <xf numFmtId="0" fontId="0" fillId="0" borderId="5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15" fillId="5" borderId="34" xfId="0" applyFont="1" applyFill="1" applyBorder="1" applyAlignment="1">
      <alignment horizontal="center" vertical="center" wrapText="1" readingOrder="2"/>
    </xf>
    <xf numFmtId="9" fontId="18" fillId="0" borderId="38" xfId="2" applyFont="1" applyBorder="1" applyAlignment="1">
      <alignment horizontal="center" vertical="center" wrapText="1"/>
    </xf>
    <xf numFmtId="3" fontId="14" fillId="0" borderId="35" xfId="0" applyNumberFormat="1" applyFont="1" applyBorder="1" applyAlignment="1">
      <alignment vertical="center" wrapText="1"/>
    </xf>
    <xf numFmtId="0" fontId="15" fillId="5" borderId="30" xfId="0" applyFont="1" applyFill="1" applyBorder="1" applyAlignment="1">
      <alignment horizontal="center" vertical="center" wrapText="1" readingOrder="2"/>
    </xf>
    <xf numFmtId="0" fontId="23" fillId="0" borderId="27" xfId="0" applyFont="1" applyBorder="1" applyAlignment="1">
      <alignment horizontal="right" vertical="center"/>
    </xf>
    <xf numFmtId="0" fontId="23" fillId="0" borderId="49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textRotation="90" wrapText="1"/>
    </xf>
    <xf numFmtId="0" fontId="10" fillId="3" borderId="2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28" fillId="7" borderId="34" xfId="0" applyFon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38" xfId="0" applyFill="1" applyBorder="1"/>
    <xf numFmtId="0" fontId="0" fillId="7" borderId="41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7" borderId="8" xfId="0" applyFill="1" applyBorder="1"/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5" xfId="0" applyFill="1" applyBorder="1"/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7" fontId="7" fillId="0" borderId="11" xfId="1" applyNumberFormat="1" applyFont="1" applyBorder="1" applyAlignment="1">
      <alignment horizontal="center" vertical="center"/>
    </xf>
    <xf numFmtId="165" fontId="29" fillId="0" borderId="54" xfId="0" applyNumberFormat="1" applyFont="1" applyBorder="1" applyAlignment="1">
      <alignment horizontal="center" readingOrder="2"/>
    </xf>
    <xf numFmtId="165" fontId="29" fillId="0" borderId="42" xfId="0" applyNumberFormat="1" applyFont="1" applyBorder="1" applyAlignment="1">
      <alignment horizontal="center" readingOrder="2"/>
    </xf>
    <xf numFmtId="165" fontId="29" fillId="0" borderId="41" xfId="0" applyNumberFormat="1" applyFont="1" applyBorder="1" applyAlignment="1">
      <alignment horizontal="center" readingOrder="2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 wrapText="1"/>
    </xf>
    <xf numFmtId="167" fontId="18" fillId="0" borderId="51" xfId="1" applyNumberFormat="1" applyFont="1" applyBorder="1" applyAlignment="1">
      <alignment horizontal="center" vertical="center" wrapText="1"/>
    </xf>
    <xf numFmtId="167" fontId="18" fillId="0" borderId="8" xfId="1" applyNumberFormat="1" applyFont="1" applyBorder="1" applyAlignment="1">
      <alignment horizontal="center" vertical="center" wrapText="1"/>
    </xf>
    <xf numFmtId="167" fontId="20" fillId="0" borderId="8" xfId="1" applyNumberFormat="1" applyFont="1" applyBorder="1" applyAlignment="1">
      <alignment horizontal="center" vertical="center" wrapText="1"/>
    </xf>
    <xf numFmtId="3" fontId="18" fillId="0" borderId="50" xfId="0" applyNumberFormat="1" applyFont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167" fontId="20" fillId="0" borderId="51" xfId="1" applyNumberFormat="1" applyFont="1" applyBorder="1" applyAlignment="1">
      <alignment horizontal="center" vertical="center" wrapText="1"/>
    </xf>
    <xf numFmtId="167" fontId="20" fillId="0" borderId="11" xfId="1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17" fillId="0" borderId="49" xfId="0" applyNumberFormat="1" applyFont="1" applyBorder="1" applyAlignment="1">
      <alignment horizontal="center" vertical="center" wrapText="1"/>
    </xf>
    <xf numFmtId="3" fontId="17" fillId="0" borderId="23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67" fontId="20" fillId="0" borderId="52" xfId="1" applyNumberFormat="1" applyFont="1" applyBorder="1" applyAlignment="1">
      <alignment horizontal="center" vertical="center" wrapText="1"/>
    </xf>
  </cellXfs>
  <cellStyles count="3">
    <cellStyle name="Comma" xfId="1" builtinId="3"/>
    <cellStyle name="Percent" xfId="2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beaeich-my.sharepoint.com/Users/myahya/AppData/Local/Microsoft/Windows/INetCache/Content.Outlook/K8WSDAX8/&#1575;&#1604;&#1606;&#1605;&#1608;&#1584;&#1580;%20&#1575;&#1604;&#1588;&#1575;&#1605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/>
      <sheetData sheetId="1">
        <row r="1">
          <cell r="A1" t="str">
            <v>خطة</v>
          </cell>
          <cell r="C1">
            <v>1</v>
          </cell>
        </row>
        <row r="2">
          <cell r="A2" t="str">
            <v>تقرير رقم :</v>
          </cell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7727-1972-4C52-B0A6-08EE723883C3}">
  <dimension ref="B2:BE40"/>
  <sheetViews>
    <sheetView rightToLeft="1" tabSelected="1" zoomScale="40" zoomScaleNormal="40" workbookViewId="0">
      <selection activeCell="BL20" sqref="BL20"/>
    </sheetView>
  </sheetViews>
  <sheetFormatPr defaultColWidth="8.875" defaultRowHeight="14.25" x14ac:dyDescent="0.2"/>
  <cols>
    <col min="2" max="2" width="15.125" customWidth="1"/>
    <col min="3" max="3" width="32.125" customWidth="1"/>
    <col min="4" max="4" width="11.125" customWidth="1"/>
    <col min="5" max="5" width="16.125" customWidth="1"/>
    <col min="6" max="6" width="23.625" customWidth="1"/>
    <col min="7" max="25" width="2.625" customWidth="1"/>
    <col min="26" max="26" width="2" customWidth="1"/>
    <col min="27" max="30" width="2.125" bestFit="1" customWidth="1"/>
    <col min="31" max="54" width="2.625" customWidth="1"/>
    <col min="55" max="55" width="16" bestFit="1" customWidth="1"/>
    <col min="56" max="56" width="12.625" customWidth="1"/>
    <col min="57" max="57" width="13.375" customWidth="1"/>
  </cols>
  <sheetData>
    <row r="2" spans="2:57" ht="15" thickBot="1" x14ac:dyDescent="0.25"/>
    <row r="3" spans="2:57" ht="60.75" thickBot="1" x14ac:dyDescent="0.25">
      <c r="B3" s="141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3"/>
    </row>
    <row r="4" spans="2:57" ht="39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ht="46.5" x14ac:dyDescent="0.2">
      <c r="B5" s="144" t="s">
        <v>1</v>
      </c>
      <c r="C5" s="145"/>
      <c r="D5" s="146" t="s">
        <v>89</v>
      </c>
      <c r="E5" s="146"/>
      <c r="F5" s="146"/>
      <c r="G5" s="145" t="s">
        <v>2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8"/>
    </row>
    <row r="6" spans="2:57" ht="36" x14ac:dyDescent="0.25">
      <c r="B6" s="149" t="s">
        <v>3</v>
      </c>
      <c r="C6" s="150"/>
      <c r="D6" s="150" t="s">
        <v>90</v>
      </c>
      <c r="E6" s="150"/>
      <c r="F6" s="150"/>
      <c r="G6" s="150" t="s">
        <v>4</v>
      </c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32">
        <v>43758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4"/>
      <c r="BC6" s="2"/>
    </row>
    <row r="7" spans="2:57" ht="36.75" thickBot="1" x14ac:dyDescent="0.3">
      <c r="B7" s="129" t="s">
        <v>5</v>
      </c>
      <c r="C7" s="130"/>
      <c r="D7" s="131">
        <v>86000</v>
      </c>
      <c r="E7" s="131"/>
      <c r="F7" s="131"/>
      <c r="G7" s="130" t="s">
        <v>6</v>
      </c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2">
        <v>43829</v>
      </c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4"/>
    </row>
    <row r="8" spans="2:57" ht="15" x14ac:dyDescent="0.2">
      <c r="C8" s="3"/>
      <c r="D8" s="3"/>
      <c r="E8" s="3"/>
      <c r="F8" s="3"/>
    </row>
    <row r="9" spans="2:57" ht="15" x14ac:dyDescent="0.2">
      <c r="C9" s="3"/>
      <c r="D9" s="3"/>
      <c r="E9" s="3"/>
      <c r="F9" s="3"/>
    </row>
    <row r="10" spans="2:57" ht="15.75" thickBot="1" x14ac:dyDescent="0.25">
      <c r="C10" s="3"/>
      <c r="D10" s="3"/>
      <c r="E10" s="3"/>
      <c r="F10" s="3"/>
    </row>
    <row r="11" spans="2:57" ht="37.5" thickBot="1" x14ac:dyDescent="0.25">
      <c r="B11" s="135" t="s">
        <v>7</v>
      </c>
      <c r="C11" s="136"/>
      <c r="D11" s="136"/>
      <c r="E11" s="137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4"/>
      <c r="BC11" s="135" t="s">
        <v>8</v>
      </c>
      <c r="BD11" s="137"/>
      <c r="BE11" s="153"/>
    </row>
    <row r="12" spans="2:57" ht="38.25" customHeight="1" thickTop="1" thickBot="1" x14ac:dyDescent="0.25">
      <c r="B12" s="162" t="s">
        <v>9</v>
      </c>
      <c r="C12" s="165" t="s">
        <v>10</v>
      </c>
      <c r="D12" s="5"/>
      <c r="E12" s="168" t="s">
        <v>11</v>
      </c>
      <c r="F12" s="179" t="s">
        <v>12</v>
      </c>
      <c r="G12" s="161" t="s">
        <v>13</v>
      </c>
      <c r="H12" s="159"/>
      <c r="I12" s="159" t="s">
        <v>14</v>
      </c>
      <c r="J12" s="159"/>
      <c r="K12" s="159"/>
      <c r="L12" s="159"/>
      <c r="M12" s="159" t="s">
        <v>15</v>
      </c>
      <c r="N12" s="159"/>
      <c r="O12" s="159"/>
      <c r="P12" s="159"/>
      <c r="Q12" s="159" t="s">
        <v>16</v>
      </c>
      <c r="R12" s="159"/>
      <c r="S12" s="159"/>
      <c r="T12" s="159"/>
      <c r="U12" s="159" t="s">
        <v>17</v>
      </c>
      <c r="V12" s="159"/>
      <c r="W12" s="159"/>
      <c r="X12" s="159"/>
      <c r="Y12" s="159" t="s">
        <v>18</v>
      </c>
      <c r="Z12" s="159"/>
      <c r="AA12" s="159"/>
      <c r="AB12" s="159"/>
      <c r="AC12" s="159" t="s">
        <v>19</v>
      </c>
      <c r="AD12" s="159"/>
      <c r="AE12" s="159"/>
      <c r="AF12" s="159"/>
      <c r="AG12" s="159" t="s">
        <v>20</v>
      </c>
      <c r="AH12" s="159"/>
      <c r="AI12" s="159"/>
      <c r="AJ12" s="159" t="s">
        <v>21</v>
      </c>
      <c r="AK12" s="159"/>
      <c r="AL12" s="159"/>
      <c r="AM12" s="159"/>
      <c r="AN12" s="159" t="s">
        <v>22</v>
      </c>
      <c r="AO12" s="159"/>
      <c r="AP12" s="159"/>
      <c r="AQ12" s="159"/>
      <c r="AR12" s="159" t="s">
        <v>23</v>
      </c>
      <c r="AS12" s="159"/>
      <c r="AT12" s="159"/>
      <c r="AU12" s="159"/>
      <c r="AV12" s="159" t="s">
        <v>24</v>
      </c>
      <c r="AW12" s="159"/>
      <c r="AX12" s="159"/>
      <c r="AY12" s="159"/>
      <c r="AZ12" s="159" t="s">
        <v>13</v>
      </c>
      <c r="BA12" s="159"/>
      <c r="BB12" s="160"/>
      <c r="BC12" s="154"/>
      <c r="BD12" s="155"/>
      <c r="BE12" s="156"/>
    </row>
    <row r="13" spans="2:57" ht="35.25" x14ac:dyDescent="0.2">
      <c r="B13" s="163"/>
      <c r="C13" s="166"/>
      <c r="D13" s="112" t="s">
        <v>25</v>
      </c>
      <c r="E13" s="169"/>
      <c r="F13" s="180"/>
      <c r="G13" s="138" t="s">
        <v>26</v>
      </c>
      <c r="H13" s="139"/>
      <c r="I13" s="139"/>
      <c r="J13" s="140"/>
      <c r="K13" s="138" t="s">
        <v>27</v>
      </c>
      <c r="L13" s="139"/>
      <c r="M13" s="139"/>
      <c r="N13" s="140"/>
      <c r="O13" s="138" t="s">
        <v>28</v>
      </c>
      <c r="P13" s="139"/>
      <c r="Q13" s="139"/>
      <c r="R13" s="140"/>
      <c r="S13" s="138" t="s">
        <v>29</v>
      </c>
      <c r="T13" s="139"/>
      <c r="U13" s="139"/>
      <c r="V13" s="140"/>
      <c r="W13" s="138" t="s">
        <v>30</v>
      </c>
      <c r="X13" s="139"/>
      <c r="Y13" s="139"/>
      <c r="Z13" s="140"/>
      <c r="AA13" s="138" t="s">
        <v>31</v>
      </c>
      <c r="AB13" s="139"/>
      <c r="AC13" s="139"/>
      <c r="AD13" s="140"/>
      <c r="AE13" s="138" t="s">
        <v>32</v>
      </c>
      <c r="AF13" s="139"/>
      <c r="AG13" s="139"/>
      <c r="AH13" s="140"/>
      <c r="AI13" s="138" t="s">
        <v>33</v>
      </c>
      <c r="AJ13" s="139"/>
      <c r="AK13" s="139"/>
      <c r="AL13" s="140"/>
      <c r="AM13" s="138" t="s">
        <v>34</v>
      </c>
      <c r="AN13" s="139"/>
      <c r="AO13" s="139"/>
      <c r="AP13" s="140"/>
      <c r="AQ13" s="138" t="s">
        <v>35</v>
      </c>
      <c r="AR13" s="139"/>
      <c r="AS13" s="139"/>
      <c r="AT13" s="140"/>
      <c r="AU13" s="138" t="s">
        <v>36</v>
      </c>
      <c r="AV13" s="139"/>
      <c r="AW13" s="139"/>
      <c r="AX13" s="140"/>
      <c r="AY13" s="138" t="s">
        <v>37</v>
      </c>
      <c r="AZ13" s="139"/>
      <c r="BA13" s="139"/>
      <c r="BB13" s="140"/>
      <c r="BC13" s="177" t="s">
        <v>38</v>
      </c>
      <c r="BD13" s="151" t="s">
        <v>39</v>
      </c>
      <c r="BE13" s="152"/>
    </row>
    <row r="14" spans="2:57" ht="54.95" customHeight="1" thickBot="1" x14ac:dyDescent="0.25">
      <c r="B14" s="164"/>
      <c r="C14" s="167"/>
      <c r="D14" s="113"/>
      <c r="E14" s="170"/>
      <c r="F14" s="181"/>
      <c r="G14" s="6">
        <v>1</v>
      </c>
      <c r="H14" s="7">
        <v>2</v>
      </c>
      <c r="I14" s="7">
        <v>3</v>
      </c>
      <c r="J14" s="8">
        <v>4</v>
      </c>
      <c r="K14" s="6">
        <v>1</v>
      </c>
      <c r="L14" s="7">
        <v>2</v>
      </c>
      <c r="M14" s="7">
        <v>3</v>
      </c>
      <c r="N14" s="8">
        <v>4</v>
      </c>
      <c r="O14" s="6">
        <v>1</v>
      </c>
      <c r="P14" s="7">
        <v>2</v>
      </c>
      <c r="Q14" s="7">
        <v>3</v>
      </c>
      <c r="R14" s="8">
        <v>4</v>
      </c>
      <c r="S14" s="6">
        <v>1</v>
      </c>
      <c r="T14" s="7">
        <v>2</v>
      </c>
      <c r="U14" s="7">
        <v>3</v>
      </c>
      <c r="V14" s="8">
        <v>4</v>
      </c>
      <c r="W14" s="6">
        <v>1</v>
      </c>
      <c r="X14" s="7">
        <v>2</v>
      </c>
      <c r="Y14" s="7">
        <v>3</v>
      </c>
      <c r="Z14" s="8">
        <v>4</v>
      </c>
      <c r="AA14" s="6">
        <v>1</v>
      </c>
      <c r="AB14" s="7">
        <v>2</v>
      </c>
      <c r="AC14" s="7">
        <v>3</v>
      </c>
      <c r="AD14" s="8">
        <v>4</v>
      </c>
      <c r="AE14" s="6">
        <v>1</v>
      </c>
      <c r="AF14" s="7">
        <v>2</v>
      </c>
      <c r="AG14" s="7">
        <v>3</v>
      </c>
      <c r="AH14" s="8">
        <v>4</v>
      </c>
      <c r="AI14" s="6">
        <v>1</v>
      </c>
      <c r="AJ14" s="7">
        <v>2</v>
      </c>
      <c r="AK14" s="7">
        <v>3</v>
      </c>
      <c r="AL14" s="8">
        <v>4</v>
      </c>
      <c r="AM14" s="6">
        <v>1</v>
      </c>
      <c r="AN14" s="7">
        <v>2</v>
      </c>
      <c r="AO14" s="7">
        <v>3</v>
      </c>
      <c r="AP14" s="8">
        <v>4</v>
      </c>
      <c r="AQ14" s="6">
        <v>1</v>
      </c>
      <c r="AR14" s="7">
        <v>2</v>
      </c>
      <c r="AS14" s="7">
        <v>3</v>
      </c>
      <c r="AT14" s="8">
        <v>4</v>
      </c>
      <c r="AU14" s="6">
        <v>1</v>
      </c>
      <c r="AV14" s="7">
        <v>2</v>
      </c>
      <c r="AW14" s="7">
        <v>3</v>
      </c>
      <c r="AX14" s="8">
        <v>4</v>
      </c>
      <c r="AY14" s="6">
        <v>1</v>
      </c>
      <c r="AZ14" s="7">
        <v>2</v>
      </c>
      <c r="BA14" s="7">
        <v>3</v>
      </c>
      <c r="BB14" s="8">
        <v>4</v>
      </c>
      <c r="BC14" s="178"/>
      <c r="BD14" s="9" t="s">
        <v>40</v>
      </c>
      <c r="BE14" s="10" t="s">
        <v>41</v>
      </c>
    </row>
    <row r="15" spans="2:57" ht="25.5" thickBot="1" x14ac:dyDescent="0.25">
      <c r="B15" s="157" t="s">
        <v>53</v>
      </c>
      <c r="C15" s="11" t="s">
        <v>57</v>
      </c>
      <c r="D15" s="12" t="s">
        <v>54</v>
      </c>
      <c r="E15" s="13">
        <v>500</v>
      </c>
      <c r="F15" s="14" t="s">
        <v>77</v>
      </c>
      <c r="G15" s="15"/>
      <c r="H15" s="16"/>
      <c r="I15" s="16"/>
      <c r="J15" s="17"/>
      <c r="K15" s="18"/>
      <c r="L15" s="19"/>
      <c r="M15" s="19"/>
      <c r="N15" s="17"/>
      <c r="O15" s="18"/>
      <c r="P15" s="19"/>
      <c r="Q15" s="19"/>
      <c r="R15" s="17"/>
      <c r="S15" s="18"/>
      <c r="T15" s="19"/>
      <c r="U15" s="19"/>
      <c r="V15" s="17"/>
      <c r="W15" s="18"/>
      <c r="X15" s="19"/>
      <c r="Y15" s="19"/>
      <c r="Z15" s="17"/>
      <c r="AA15" s="18"/>
      <c r="AB15" s="19"/>
      <c r="AC15" s="19"/>
      <c r="AD15" s="17"/>
      <c r="AE15" s="18"/>
      <c r="AF15" s="19"/>
      <c r="AG15" s="19"/>
      <c r="AH15" s="17"/>
      <c r="AI15" s="18"/>
      <c r="AJ15" s="19"/>
      <c r="AK15" s="19"/>
      <c r="AL15" s="17"/>
      <c r="AM15" s="18"/>
      <c r="AN15" s="19"/>
      <c r="AO15" s="19"/>
      <c r="AP15" s="17"/>
      <c r="AQ15" s="20"/>
      <c r="AR15" s="19"/>
      <c r="AS15" s="19"/>
      <c r="AT15" s="114"/>
      <c r="AU15" s="20"/>
      <c r="AV15" s="19"/>
      <c r="AW15" s="19"/>
      <c r="AX15" s="21"/>
      <c r="AY15" s="20"/>
      <c r="AZ15" s="19"/>
      <c r="BA15" s="19"/>
      <c r="BB15" s="94"/>
      <c r="BC15" s="22"/>
      <c r="BD15" s="49"/>
      <c r="BE15" s="23">
        <f>BD15/E15</f>
        <v>0</v>
      </c>
    </row>
    <row r="16" spans="2:57" ht="25.5" thickBot="1" x14ac:dyDescent="0.25">
      <c r="B16" s="158"/>
      <c r="C16" s="24" t="s">
        <v>55</v>
      </c>
      <c r="D16" s="25" t="s">
        <v>76</v>
      </c>
      <c r="E16" s="13">
        <v>3000</v>
      </c>
      <c r="F16" s="26" t="s">
        <v>78</v>
      </c>
      <c r="G16" s="27"/>
      <c r="H16" s="28"/>
      <c r="I16" s="28"/>
      <c r="J16" s="29"/>
      <c r="K16" s="30"/>
      <c r="L16" s="31"/>
      <c r="M16" s="31"/>
      <c r="N16" s="29"/>
      <c r="O16" s="30"/>
      <c r="P16" s="31"/>
      <c r="Q16" s="31"/>
      <c r="R16" s="29"/>
      <c r="S16" s="30"/>
      <c r="T16" s="31"/>
      <c r="U16" s="31"/>
      <c r="V16" s="29"/>
      <c r="W16" s="30"/>
      <c r="X16" s="31"/>
      <c r="Y16" s="31"/>
      <c r="Z16" s="29"/>
      <c r="AA16" s="30"/>
      <c r="AB16" s="31"/>
      <c r="AC16" s="31"/>
      <c r="AD16" s="29"/>
      <c r="AE16" s="30"/>
      <c r="AF16" s="31"/>
      <c r="AG16" s="31"/>
      <c r="AH16" s="29"/>
      <c r="AI16" s="30"/>
      <c r="AJ16" s="31"/>
      <c r="AK16" s="31"/>
      <c r="AL16" s="29"/>
      <c r="AM16" s="30"/>
      <c r="AN16" s="31"/>
      <c r="AO16" s="31"/>
      <c r="AP16" s="29"/>
      <c r="AQ16" s="32"/>
      <c r="AR16" s="31"/>
      <c r="AS16" s="31"/>
      <c r="AT16" s="33"/>
      <c r="AU16" s="115"/>
      <c r="AV16" s="31"/>
      <c r="AW16" s="31"/>
      <c r="AX16" s="33"/>
      <c r="AY16" s="32"/>
      <c r="AZ16" s="31"/>
      <c r="BA16" s="31"/>
      <c r="BB16" s="95"/>
      <c r="BC16" s="93"/>
      <c r="BD16" s="49"/>
      <c r="BE16" s="23">
        <f t="shared" ref="BE16:BE30" si="0">BD16/E16</f>
        <v>0</v>
      </c>
    </row>
    <row r="17" spans="2:57" ht="25.5" thickBot="1" x14ac:dyDescent="0.25">
      <c r="B17" s="158"/>
      <c r="C17" s="24" t="s">
        <v>56</v>
      </c>
      <c r="D17" s="25" t="s">
        <v>76</v>
      </c>
      <c r="E17" s="13">
        <v>3000</v>
      </c>
      <c r="F17" s="34" t="s">
        <v>78</v>
      </c>
      <c r="G17" s="27"/>
      <c r="H17" s="28"/>
      <c r="I17" s="28"/>
      <c r="J17" s="29"/>
      <c r="K17" s="30"/>
      <c r="L17" s="31"/>
      <c r="M17" s="31"/>
      <c r="N17" s="29"/>
      <c r="O17" s="30"/>
      <c r="P17" s="31"/>
      <c r="Q17" s="31"/>
      <c r="R17" s="29"/>
      <c r="S17" s="30"/>
      <c r="T17" s="31"/>
      <c r="U17" s="31"/>
      <c r="V17" s="29"/>
      <c r="W17" s="30"/>
      <c r="X17" s="31"/>
      <c r="Y17" s="31"/>
      <c r="Z17" s="29"/>
      <c r="AA17" s="30"/>
      <c r="AB17" s="31"/>
      <c r="AC17" s="31"/>
      <c r="AD17" s="29"/>
      <c r="AE17" s="30"/>
      <c r="AF17" s="31"/>
      <c r="AG17" s="31"/>
      <c r="AH17" s="29"/>
      <c r="AI17" s="30"/>
      <c r="AJ17" s="31"/>
      <c r="AK17" s="31"/>
      <c r="AL17" s="29"/>
      <c r="AM17" s="30"/>
      <c r="AN17" s="31"/>
      <c r="AO17" s="31"/>
      <c r="AP17" s="29"/>
      <c r="AQ17" s="32"/>
      <c r="AR17" s="31"/>
      <c r="AS17" s="31"/>
      <c r="AT17" s="33"/>
      <c r="AU17" s="32"/>
      <c r="AV17" s="116"/>
      <c r="AW17" s="31"/>
      <c r="AX17" s="33"/>
      <c r="AY17" s="32"/>
      <c r="AZ17" s="31"/>
      <c r="BA17" s="31"/>
      <c r="BB17" s="95"/>
      <c r="BC17" s="93"/>
      <c r="BD17" s="49"/>
      <c r="BE17" s="23">
        <f t="shared" si="0"/>
        <v>0</v>
      </c>
    </row>
    <row r="18" spans="2:57" ht="50.25" thickBot="1" x14ac:dyDescent="0.25">
      <c r="B18" s="158"/>
      <c r="C18" s="24" t="s">
        <v>58</v>
      </c>
      <c r="D18" s="25" t="s">
        <v>76</v>
      </c>
      <c r="E18" s="13">
        <v>2500</v>
      </c>
      <c r="F18" s="25" t="s">
        <v>78</v>
      </c>
      <c r="G18" s="27"/>
      <c r="H18" s="28"/>
      <c r="I18" s="28"/>
      <c r="J18" s="29"/>
      <c r="K18" s="30"/>
      <c r="L18" s="31"/>
      <c r="M18" s="31"/>
      <c r="N18" s="29"/>
      <c r="O18" s="30"/>
      <c r="P18" s="31"/>
      <c r="Q18" s="31"/>
      <c r="R18" s="29"/>
      <c r="S18" s="30"/>
      <c r="T18" s="31"/>
      <c r="U18" s="31"/>
      <c r="V18" s="29"/>
      <c r="W18" s="30"/>
      <c r="X18" s="31"/>
      <c r="Y18" s="31"/>
      <c r="Z18" s="29"/>
      <c r="AA18" s="30"/>
      <c r="AB18" s="31"/>
      <c r="AC18" s="31"/>
      <c r="AD18" s="29"/>
      <c r="AE18" s="30"/>
      <c r="AF18" s="31"/>
      <c r="AG18" s="31"/>
      <c r="AH18" s="29"/>
      <c r="AI18" s="30"/>
      <c r="AJ18" s="31"/>
      <c r="AK18" s="31"/>
      <c r="AL18" s="29"/>
      <c r="AM18" s="30"/>
      <c r="AN18" s="31"/>
      <c r="AO18" s="31"/>
      <c r="AP18" s="29"/>
      <c r="AQ18" s="32"/>
      <c r="AR18" s="31"/>
      <c r="AS18" s="31"/>
      <c r="AT18" s="33"/>
      <c r="AU18" s="32"/>
      <c r="AV18" s="31"/>
      <c r="AW18" s="116"/>
      <c r="AX18" s="33"/>
      <c r="AY18" s="32"/>
      <c r="AZ18" s="31"/>
      <c r="BA18" s="31"/>
      <c r="BB18" s="95"/>
      <c r="BC18" s="93"/>
      <c r="BD18" s="49"/>
      <c r="BE18" s="23">
        <f t="shared" si="0"/>
        <v>0</v>
      </c>
    </row>
    <row r="19" spans="2:57" ht="25.5" thickBot="1" x14ac:dyDescent="0.25">
      <c r="B19" s="158"/>
      <c r="C19" s="24" t="s">
        <v>59</v>
      </c>
      <c r="D19" s="35" t="s">
        <v>76</v>
      </c>
      <c r="E19" s="13">
        <v>3000</v>
      </c>
      <c r="F19" s="35" t="s">
        <v>78</v>
      </c>
      <c r="G19" s="38"/>
      <c r="H19" s="36"/>
      <c r="I19" s="36"/>
      <c r="J19" s="37"/>
      <c r="K19" s="38"/>
      <c r="L19" s="36"/>
      <c r="M19" s="36"/>
      <c r="N19" s="37"/>
      <c r="O19" s="38"/>
      <c r="P19" s="36"/>
      <c r="Q19" s="36"/>
      <c r="R19" s="37"/>
      <c r="S19" s="38"/>
      <c r="T19" s="36"/>
      <c r="U19" s="36"/>
      <c r="V19" s="37"/>
      <c r="W19" s="38"/>
      <c r="X19" s="36"/>
      <c r="Y19" s="39"/>
      <c r="Z19" s="37"/>
      <c r="AA19" s="38"/>
      <c r="AB19" s="36"/>
      <c r="AC19" s="36"/>
      <c r="AD19" s="37"/>
      <c r="AE19" s="38"/>
      <c r="AF19" s="36"/>
      <c r="AG19" s="36"/>
      <c r="AH19" s="37"/>
      <c r="AI19" s="38"/>
      <c r="AJ19" s="36"/>
      <c r="AK19" s="36"/>
      <c r="AL19" s="37"/>
      <c r="AM19" s="42"/>
      <c r="AN19" s="43"/>
      <c r="AO19" s="43"/>
      <c r="AP19" s="44"/>
      <c r="AQ19" s="45"/>
      <c r="AR19" s="43"/>
      <c r="AS19" s="43"/>
      <c r="AT19" s="46"/>
      <c r="AU19" s="45"/>
      <c r="AV19" s="43"/>
      <c r="AW19" s="43"/>
      <c r="AX19" s="117"/>
      <c r="AY19" s="45"/>
      <c r="AZ19" s="43"/>
      <c r="BA19" s="43"/>
      <c r="BB19" s="48"/>
      <c r="BC19" s="93"/>
      <c r="BD19" s="49"/>
      <c r="BE19" s="23">
        <f t="shared" si="0"/>
        <v>0</v>
      </c>
    </row>
    <row r="20" spans="2:57" ht="25.5" thickBot="1" x14ac:dyDescent="0.25">
      <c r="B20" s="158"/>
      <c r="C20" s="24" t="s">
        <v>74</v>
      </c>
      <c r="D20" s="35" t="s">
        <v>54</v>
      </c>
      <c r="E20" s="13">
        <v>3000</v>
      </c>
      <c r="F20" s="35" t="s">
        <v>79</v>
      </c>
      <c r="G20" s="38"/>
      <c r="H20" s="36"/>
      <c r="I20" s="36"/>
      <c r="J20" s="37"/>
      <c r="K20" s="38"/>
      <c r="L20" s="36"/>
      <c r="M20" s="36"/>
      <c r="N20" s="37"/>
      <c r="O20" s="38"/>
      <c r="P20" s="36"/>
      <c r="Q20" s="36"/>
      <c r="R20" s="37"/>
      <c r="S20" s="38"/>
      <c r="T20" s="36"/>
      <c r="U20" s="36"/>
      <c r="V20" s="37"/>
      <c r="W20" s="38"/>
      <c r="X20" s="36"/>
      <c r="Y20" s="39"/>
      <c r="Z20" s="37"/>
      <c r="AA20" s="38"/>
      <c r="AB20" s="36"/>
      <c r="AC20" s="36"/>
      <c r="AD20" s="37"/>
      <c r="AE20" s="38"/>
      <c r="AF20" s="36"/>
      <c r="AG20" s="36"/>
      <c r="AH20" s="37"/>
      <c r="AI20" s="38"/>
      <c r="AJ20" s="36"/>
      <c r="AK20" s="36"/>
      <c r="AL20" s="37"/>
      <c r="AM20" s="42"/>
      <c r="AN20" s="43"/>
      <c r="AO20" s="43"/>
      <c r="AP20" s="44"/>
      <c r="AQ20" s="45"/>
      <c r="AR20" s="43"/>
      <c r="AS20" s="43"/>
      <c r="AT20" s="117"/>
      <c r="AU20" s="118"/>
      <c r="AV20" s="119"/>
      <c r="AW20" s="119"/>
      <c r="AX20" s="117"/>
      <c r="AY20" s="118"/>
      <c r="AZ20" s="119"/>
      <c r="BA20" s="119"/>
      <c r="BB20" s="120"/>
      <c r="BC20" s="93"/>
      <c r="BD20" s="49"/>
      <c r="BE20" s="23">
        <f t="shared" si="0"/>
        <v>0</v>
      </c>
    </row>
    <row r="21" spans="2:57" ht="25.5" thickBot="1" x14ac:dyDescent="0.25">
      <c r="B21" s="158"/>
      <c r="C21" s="24" t="s">
        <v>75</v>
      </c>
      <c r="D21" s="50" t="s">
        <v>76</v>
      </c>
      <c r="E21" s="13">
        <v>1500</v>
      </c>
      <c r="F21" s="50" t="s">
        <v>80</v>
      </c>
      <c r="G21" s="51"/>
      <c r="H21" s="52"/>
      <c r="I21" s="52"/>
      <c r="J21" s="53"/>
      <c r="K21" s="51"/>
      <c r="L21" s="52"/>
      <c r="M21" s="52"/>
      <c r="N21" s="53"/>
      <c r="O21" s="51"/>
      <c r="P21" s="36"/>
      <c r="Q21" s="36"/>
      <c r="R21" s="47"/>
      <c r="S21" s="54"/>
      <c r="T21" s="36"/>
      <c r="U21" s="36"/>
      <c r="V21" s="47"/>
      <c r="W21" s="54"/>
      <c r="X21" s="36"/>
      <c r="Y21" s="36"/>
      <c r="Z21" s="47"/>
      <c r="AA21" s="54"/>
      <c r="AB21" s="36"/>
      <c r="AC21" s="36"/>
      <c r="AD21" s="47"/>
      <c r="AE21" s="54"/>
      <c r="AF21" s="36"/>
      <c r="AG21" s="36"/>
      <c r="AH21" s="47"/>
      <c r="AI21" s="54"/>
      <c r="AJ21" s="36"/>
      <c r="AK21" s="52"/>
      <c r="AL21" s="53"/>
      <c r="AM21" s="55"/>
      <c r="AN21" s="56"/>
      <c r="AO21" s="56"/>
      <c r="AP21" s="57"/>
      <c r="AQ21" s="58"/>
      <c r="AR21" s="56"/>
      <c r="AS21" s="56"/>
      <c r="AT21" s="59"/>
      <c r="AU21" s="58"/>
      <c r="AV21" s="56"/>
      <c r="AW21" s="56"/>
      <c r="AX21" s="59"/>
      <c r="AY21" s="121"/>
      <c r="AZ21" s="56"/>
      <c r="BA21" s="56"/>
      <c r="BB21" s="60"/>
      <c r="BC21" s="93"/>
      <c r="BD21" s="49"/>
      <c r="BE21" s="23">
        <f t="shared" si="0"/>
        <v>0</v>
      </c>
    </row>
    <row r="22" spans="2:57" ht="25.5" thickBot="1" x14ac:dyDescent="0.25">
      <c r="B22" s="157" t="s">
        <v>60</v>
      </c>
      <c r="C22" s="11" t="s">
        <v>61</v>
      </c>
      <c r="D22" s="61" t="s">
        <v>66</v>
      </c>
      <c r="E22" s="13">
        <v>1500</v>
      </c>
      <c r="F22" s="14" t="s">
        <v>81</v>
      </c>
      <c r="G22" s="18"/>
      <c r="H22" s="19"/>
      <c r="I22" s="19"/>
      <c r="J22" s="17"/>
      <c r="K22" s="62"/>
      <c r="L22" s="19"/>
      <c r="M22" s="19"/>
      <c r="N22" s="17"/>
      <c r="O22" s="18"/>
      <c r="P22" s="19"/>
      <c r="Q22" s="19"/>
      <c r="R22" s="17"/>
      <c r="S22" s="18"/>
      <c r="T22" s="19"/>
      <c r="U22" s="19"/>
      <c r="V22" s="17"/>
      <c r="W22" s="18"/>
      <c r="X22" s="19"/>
      <c r="Y22" s="19"/>
      <c r="Z22" s="17"/>
      <c r="AA22" s="18"/>
      <c r="AB22" s="63"/>
      <c r="AC22" s="63"/>
      <c r="AD22" s="17"/>
      <c r="AE22" s="18"/>
      <c r="AF22" s="19"/>
      <c r="AG22" s="19"/>
      <c r="AH22" s="17"/>
      <c r="AI22" s="18"/>
      <c r="AJ22" s="19"/>
      <c r="AK22" s="19"/>
      <c r="AL22" s="17"/>
      <c r="AM22" s="64"/>
      <c r="AN22" s="65"/>
      <c r="AO22" s="65"/>
      <c r="AP22" s="66"/>
      <c r="AQ22" s="64"/>
      <c r="AR22" s="65"/>
      <c r="AS22" s="65"/>
      <c r="AT22" s="67"/>
      <c r="AU22" s="64"/>
      <c r="AV22" s="65"/>
      <c r="AW22" s="65"/>
      <c r="AX22" s="67"/>
      <c r="AY22" s="64"/>
      <c r="AZ22" s="122"/>
      <c r="BA22" s="65"/>
      <c r="BB22" s="96"/>
      <c r="BC22" s="22"/>
      <c r="BD22" s="99"/>
      <c r="BE22" s="23">
        <f t="shared" si="0"/>
        <v>0</v>
      </c>
    </row>
    <row r="23" spans="2:57" ht="25.5" thickBot="1" x14ac:dyDescent="0.25">
      <c r="B23" s="158"/>
      <c r="C23" s="24" t="s">
        <v>62</v>
      </c>
      <c r="D23" s="69" t="s">
        <v>65</v>
      </c>
      <c r="E23" s="13">
        <v>2000</v>
      </c>
      <c r="F23" s="26" t="s">
        <v>82</v>
      </c>
      <c r="G23" s="30"/>
      <c r="H23" s="31"/>
      <c r="I23" s="31"/>
      <c r="J23" s="29"/>
      <c r="K23" s="54"/>
      <c r="L23" s="36"/>
      <c r="M23" s="36"/>
      <c r="N23" s="37"/>
      <c r="O23" s="30"/>
      <c r="P23" s="31"/>
      <c r="Q23" s="31"/>
      <c r="R23" s="29"/>
      <c r="S23" s="30"/>
      <c r="T23" s="31"/>
      <c r="U23" s="31"/>
      <c r="V23" s="29"/>
      <c r="W23" s="30"/>
      <c r="X23" s="31"/>
      <c r="Y23" s="31"/>
      <c r="Z23" s="29"/>
      <c r="AA23" s="30"/>
      <c r="AB23" s="70"/>
      <c r="AC23" s="70"/>
      <c r="AD23" s="29"/>
      <c r="AE23" s="30"/>
      <c r="AF23" s="31"/>
      <c r="AG23" s="31"/>
      <c r="AH23" s="29"/>
      <c r="AI23" s="30"/>
      <c r="AJ23" s="31"/>
      <c r="AK23" s="31"/>
      <c r="AL23" s="29"/>
      <c r="AM23" s="71"/>
      <c r="AN23" s="72"/>
      <c r="AO23" s="72"/>
      <c r="AP23" s="73"/>
      <c r="AQ23" s="71"/>
      <c r="AR23" s="72"/>
      <c r="AS23" s="72"/>
      <c r="AT23" s="74"/>
      <c r="AU23" s="71"/>
      <c r="AV23" s="72"/>
      <c r="AW23" s="72"/>
      <c r="AX23" s="74"/>
      <c r="AY23" s="115"/>
      <c r="AZ23" s="72"/>
      <c r="BA23" s="72"/>
      <c r="BB23" s="97"/>
      <c r="BC23" s="93"/>
      <c r="BD23" s="49"/>
      <c r="BE23" s="23">
        <f t="shared" si="0"/>
        <v>0</v>
      </c>
    </row>
    <row r="24" spans="2:57" ht="25.5" thickBot="1" x14ac:dyDescent="0.25">
      <c r="B24" s="158"/>
      <c r="C24" s="24" t="s">
        <v>63</v>
      </c>
      <c r="D24" s="25" t="s">
        <v>66</v>
      </c>
      <c r="E24" s="13">
        <v>1500</v>
      </c>
      <c r="F24" s="26" t="s">
        <v>83</v>
      </c>
      <c r="G24" s="30"/>
      <c r="H24" s="31"/>
      <c r="I24" s="31"/>
      <c r="J24" s="29"/>
      <c r="K24" s="75"/>
      <c r="L24" s="31"/>
      <c r="M24" s="31"/>
      <c r="N24" s="29"/>
      <c r="O24" s="30"/>
      <c r="P24" s="31"/>
      <c r="Q24" s="31"/>
      <c r="R24" s="29"/>
      <c r="S24" s="30"/>
      <c r="T24" s="31"/>
      <c r="U24" s="31"/>
      <c r="V24" s="29"/>
      <c r="W24" s="30"/>
      <c r="X24" s="31"/>
      <c r="Y24" s="31"/>
      <c r="Z24" s="29"/>
      <c r="AA24" s="30"/>
      <c r="AB24" s="70"/>
      <c r="AC24" s="70"/>
      <c r="AD24" s="29"/>
      <c r="AE24" s="30"/>
      <c r="AF24" s="31"/>
      <c r="AG24" s="31"/>
      <c r="AH24" s="29"/>
      <c r="AI24" s="30"/>
      <c r="AJ24" s="31"/>
      <c r="AK24" s="31"/>
      <c r="AL24" s="29"/>
      <c r="AM24" s="71"/>
      <c r="AN24" s="72"/>
      <c r="AO24" s="72"/>
      <c r="AP24" s="73"/>
      <c r="AQ24" s="71"/>
      <c r="AR24" s="72"/>
      <c r="AS24" s="72"/>
      <c r="AT24" s="74"/>
      <c r="AU24" s="71"/>
      <c r="AV24" s="72"/>
      <c r="AW24" s="72"/>
      <c r="AX24" s="74"/>
      <c r="AY24" s="71"/>
      <c r="AZ24" s="116"/>
      <c r="BA24" s="72"/>
      <c r="BB24" s="97"/>
      <c r="BC24" s="93"/>
      <c r="BD24" s="49"/>
      <c r="BE24" s="23">
        <f t="shared" si="0"/>
        <v>0</v>
      </c>
    </row>
    <row r="25" spans="2:57" ht="24.75" x14ac:dyDescent="0.2">
      <c r="B25" s="158"/>
      <c r="C25" s="24" t="s">
        <v>64</v>
      </c>
      <c r="D25" s="35" t="s">
        <v>65</v>
      </c>
      <c r="E25" s="13">
        <v>4000</v>
      </c>
      <c r="F25" s="26" t="s">
        <v>84</v>
      </c>
      <c r="G25" s="38"/>
      <c r="H25" s="36"/>
      <c r="I25" s="36"/>
      <c r="J25" s="37"/>
      <c r="K25" s="38"/>
      <c r="L25" s="36"/>
      <c r="M25" s="36"/>
      <c r="N25" s="37"/>
      <c r="O25" s="38"/>
      <c r="P25" s="36"/>
      <c r="Q25" s="36"/>
      <c r="R25" s="37"/>
      <c r="S25" s="38"/>
      <c r="T25" s="36"/>
      <c r="U25" s="36"/>
      <c r="V25" s="37"/>
      <c r="W25" s="38"/>
      <c r="X25" s="36"/>
      <c r="Y25" s="36"/>
      <c r="Z25" s="47"/>
      <c r="AA25" s="38"/>
      <c r="AB25" s="39"/>
      <c r="AC25" s="39"/>
      <c r="AD25" s="37"/>
      <c r="AE25" s="38"/>
      <c r="AF25" s="36"/>
      <c r="AG25" s="36"/>
      <c r="AH25" s="37"/>
      <c r="AI25" s="38"/>
      <c r="AJ25" s="36"/>
      <c r="AK25" s="36"/>
      <c r="AL25" s="37"/>
      <c r="AM25" s="40"/>
      <c r="AN25" s="36"/>
      <c r="AO25" s="36"/>
      <c r="AP25" s="37"/>
      <c r="AQ25" s="40"/>
      <c r="AR25" s="36"/>
      <c r="AS25" s="36"/>
      <c r="AT25" s="41"/>
      <c r="AU25" s="40"/>
      <c r="AV25" s="36"/>
      <c r="AW25" s="36"/>
      <c r="AX25" s="41"/>
      <c r="AY25" s="118"/>
      <c r="AZ25" s="36"/>
      <c r="BA25" s="36"/>
      <c r="BB25" s="98"/>
      <c r="BC25" s="93"/>
      <c r="BD25" s="49"/>
      <c r="BE25" s="23">
        <f t="shared" si="0"/>
        <v>0</v>
      </c>
    </row>
    <row r="26" spans="2:57" ht="25.5" thickBot="1" x14ac:dyDescent="0.25">
      <c r="B26" s="158" t="s">
        <v>67</v>
      </c>
      <c r="C26" s="24" t="s">
        <v>68</v>
      </c>
      <c r="D26" s="25" t="s">
        <v>65</v>
      </c>
      <c r="E26" s="101">
        <v>2000</v>
      </c>
      <c r="F26" s="34" t="s">
        <v>85</v>
      </c>
      <c r="G26" s="30"/>
      <c r="H26" s="31"/>
      <c r="I26" s="31"/>
      <c r="J26" s="29"/>
      <c r="K26" s="30"/>
      <c r="L26" s="31"/>
      <c r="M26" s="31"/>
      <c r="N26" s="29"/>
      <c r="O26" s="30"/>
      <c r="P26" s="31"/>
      <c r="Q26" s="31"/>
      <c r="R26" s="29"/>
      <c r="S26" s="30"/>
      <c r="T26" s="31"/>
      <c r="U26" s="31"/>
      <c r="V26" s="29"/>
      <c r="W26" s="30"/>
      <c r="X26" s="31"/>
      <c r="Y26" s="31"/>
      <c r="Z26" s="29"/>
      <c r="AA26" s="30"/>
      <c r="AB26" s="70"/>
      <c r="AC26" s="70"/>
      <c r="AD26" s="29"/>
      <c r="AE26" s="30"/>
      <c r="AF26" s="31"/>
      <c r="AG26" s="31"/>
      <c r="AH26" s="29"/>
      <c r="AI26" s="30"/>
      <c r="AJ26" s="31"/>
      <c r="AK26" s="31"/>
      <c r="AL26" s="29"/>
      <c r="AM26" s="32"/>
      <c r="AN26" s="31"/>
      <c r="AO26" s="31"/>
      <c r="AP26" s="29"/>
      <c r="AQ26" s="30"/>
      <c r="AR26" s="70"/>
      <c r="AS26" s="70"/>
      <c r="AT26" s="29"/>
      <c r="AU26" s="32"/>
      <c r="AV26" s="31"/>
      <c r="AW26" s="31"/>
      <c r="AX26" s="33"/>
      <c r="AY26" s="32"/>
      <c r="AZ26" s="116"/>
      <c r="BA26" s="31"/>
      <c r="BB26" s="95"/>
      <c r="BC26" s="68"/>
      <c r="BD26" s="102"/>
      <c r="BE26" s="23">
        <f t="shared" si="0"/>
        <v>0</v>
      </c>
    </row>
    <row r="27" spans="2:57" ht="25.5" thickBot="1" x14ac:dyDescent="0.25">
      <c r="B27" s="158"/>
      <c r="C27" s="24" t="s">
        <v>69</v>
      </c>
      <c r="D27" s="35" t="s">
        <v>65</v>
      </c>
      <c r="E27" s="13">
        <v>1000</v>
      </c>
      <c r="F27" s="25" t="s">
        <v>85</v>
      </c>
      <c r="G27" s="38"/>
      <c r="H27" s="36"/>
      <c r="I27" s="36"/>
      <c r="J27" s="37"/>
      <c r="K27" s="38"/>
      <c r="L27" s="36"/>
      <c r="M27" s="36"/>
      <c r="N27" s="37"/>
      <c r="O27" s="38"/>
      <c r="P27" s="36"/>
      <c r="Q27" s="36"/>
      <c r="R27" s="37"/>
      <c r="S27" s="38"/>
      <c r="T27" s="36"/>
      <c r="U27" s="36"/>
      <c r="V27" s="37"/>
      <c r="W27" s="38"/>
      <c r="X27" s="36"/>
      <c r="Y27" s="39"/>
      <c r="Z27" s="37"/>
      <c r="AA27" s="38"/>
      <c r="AB27" s="36"/>
      <c r="AC27" s="36"/>
      <c r="AD27" s="37"/>
      <c r="AE27" s="38"/>
      <c r="AF27" s="36"/>
      <c r="AG27" s="36"/>
      <c r="AH27" s="37"/>
      <c r="AI27" s="38"/>
      <c r="AJ27" s="36"/>
      <c r="AK27" s="36"/>
      <c r="AL27" s="37"/>
      <c r="AM27" s="38"/>
      <c r="AN27" s="36"/>
      <c r="AO27" s="36"/>
      <c r="AP27" s="37"/>
      <c r="AQ27" s="40"/>
      <c r="AR27" s="36"/>
      <c r="AS27" s="36"/>
      <c r="AT27" s="41"/>
      <c r="AU27" s="40"/>
      <c r="AV27" s="36"/>
      <c r="AW27" s="36"/>
      <c r="AX27" s="41"/>
      <c r="AY27" s="40"/>
      <c r="AZ27" s="119"/>
      <c r="BA27" s="36"/>
      <c r="BB27" s="98"/>
      <c r="BC27" s="93"/>
      <c r="BD27" s="49"/>
      <c r="BE27" s="23">
        <f t="shared" si="0"/>
        <v>0</v>
      </c>
    </row>
    <row r="28" spans="2:57" ht="25.5" thickBot="1" x14ac:dyDescent="0.25">
      <c r="B28" s="158"/>
      <c r="C28" s="24" t="s">
        <v>70</v>
      </c>
      <c r="D28" s="35" t="s">
        <v>65</v>
      </c>
      <c r="E28" s="13">
        <v>8000</v>
      </c>
      <c r="F28" s="35" t="s">
        <v>86</v>
      </c>
      <c r="G28" s="38"/>
      <c r="H28" s="36"/>
      <c r="I28" s="36"/>
      <c r="J28" s="37"/>
      <c r="K28" s="38"/>
      <c r="L28" s="36"/>
      <c r="M28" s="36"/>
      <c r="N28" s="37"/>
      <c r="O28" s="38"/>
      <c r="P28" s="36"/>
      <c r="Q28" s="36"/>
      <c r="R28" s="47"/>
      <c r="S28" s="54"/>
      <c r="T28" s="36"/>
      <c r="U28" s="36"/>
      <c r="V28" s="37"/>
      <c r="W28" s="38"/>
      <c r="X28" s="36"/>
      <c r="Y28" s="39"/>
      <c r="Z28" s="37"/>
      <c r="AA28" s="38"/>
      <c r="AB28" s="36"/>
      <c r="AC28" s="36"/>
      <c r="AD28" s="37"/>
      <c r="AE28" s="38"/>
      <c r="AF28" s="36"/>
      <c r="AG28" s="36"/>
      <c r="AH28" s="37"/>
      <c r="AI28" s="38"/>
      <c r="AJ28" s="36"/>
      <c r="AK28" s="36"/>
      <c r="AL28" s="37"/>
      <c r="AM28" s="38"/>
      <c r="AN28" s="36"/>
      <c r="AO28" s="36"/>
      <c r="AP28" s="37"/>
      <c r="AQ28" s="40"/>
      <c r="AR28" s="36"/>
      <c r="AS28" s="36"/>
      <c r="AT28" s="41"/>
      <c r="AU28" s="40"/>
      <c r="AV28" s="36"/>
      <c r="AW28" s="36"/>
      <c r="AX28" s="41"/>
      <c r="AY28" s="40"/>
      <c r="AZ28" s="36"/>
      <c r="BA28" s="119"/>
      <c r="BB28" s="98"/>
      <c r="BC28" s="93"/>
      <c r="BD28" s="49"/>
      <c r="BE28" s="23">
        <f t="shared" si="0"/>
        <v>0</v>
      </c>
    </row>
    <row r="29" spans="2:57" ht="25.5" thickBot="1" x14ac:dyDescent="0.25">
      <c r="B29" s="158"/>
      <c r="C29" s="24" t="s">
        <v>71</v>
      </c>
      <c r="D29" s="25" t="s">
        <v>65</v>
      </c>
      <c r="E29" s="13">
        <v>1500</v>
      </c>
      <c r="F29" s="25" t="s">
        <v>87</v>
      </c>
      <c r="G29" s="30"/>
      <c r="H29" s="31"/>
      <c r="I29" s="31"/>
      <c r="J29" s="29"/>
      <c r="K29" s="30"/>
      <c r="L29" s="31"/>
      <c r="M29" s="31"/>
      <c r="N29" s="29"/>
      <c r="O29" s="30"/>
      <c r="P29" s="31"/>
      <c r="Q29" s="31"/>
      <c r="R29" s="29"/>
      <c r="S29" s="30"/>
      <c r="T29" s="31"/>
      <c r="U29" s="31"/>
      <c r="V29" s="29"/>
      <c r="W29" s="30"/>
      <c r="X29" s="31"/>
      <c r="Y29" s="31"/>
      <c r="Z29" s="29"/>
      <c r="AA29" s="30"/>
      <c r="AB29" s="70"/>
      <c r="AC29" s="70"/>
      <c r="AD29" s="29"/>
      <c r="AE29" s="30"/>
      <c r="AF29" s="31"/>
      <c r="AG29" s="31"/>
      <c r="AH29" s="29"/>
      <c r="AI29" s="30"/>
      <c r="AJ29" s="31"/>
      <c r="AK29" s="31"/>
      <c r="AL29" s="29"/>
      <c r="AM29" s="32"/>
      <c r="AN29" s="31"/>
      <c r="AO29" s="31"/>
      <c r="AP29" s="29"/>
      <c r="AQ29" s="30"/>
      <c r="AR29" s="70"/>
      <c r="AS29" s="70"/>
      <c r="AT29" s="29"/>
      <c r="AU29" s="32"/>
      <c r="AV29" s="31"/>
      <c r="AW29" s="31"/>
      <c r="AX29" s="33"/>
      <c r="AY29" s="32"/>
      <c r="AZ29" s="116"/>
      <c r="BA29" s="116"/>
      <c r="BB29" s="95"/>
      <c r="BC29" s="93"/>
      <c r="BD29" s="49"/>
      <c r="BE29" s="23">
        <f t="shared" si="0"/>
        <v>0</v>
      </c>
    </row>
    <row r="30" spans="2:57" ht="120.75" thickBot="1" x14ac:dyDescent="0.25">
      <c r="B30" s="111" t="s">
        <v>73</v>
      </c>
      <c r="C30" s="11" t="s">
        <v>72</v>
      </c>
      <c r="D30" s="12" t="s">
        <v>54</v>
      </c>
      <c r="E30" s="13">
        <v>48000</v>
      </c>
      <c r="F30" s="14" t="s">
        <v>88</v>
      </c>
      <c r="G30" s="123"/>
      <c r="H30" s="122"/>
      <c r="I30" s="122"/>
      <c r="J30" s="124"/>
      <c r="K30" s="123"/>
      <c r="L30" s="122"/>
      <c r="M30" s="122"/>
      <c r="N30" s="124"/>
      <c r="O30" s="123"/>
      <c r="P30" s="122"/>
      <c r="Q30" s="122"/>
      <c r="R30" s="124"/>
      <c r="S30" s="123"/>
      <c r="T30" s="122"/>
      <c r="U30" s="122"/>
      <c r="V30" s="124"/>
      <c r="W30" s="123"/>
      <c r="X30" s="122"/>
      <c r="Y30" s="122"/>
      <c r="Z30" s="124"/>
      <c r="AA30" s="123"/>
      <c r="AB30" s="125"/>
      <c r="AC30" s="125"/>
      <c r="AD30" s="124"/>
      <c r="AE30" s="123"/>
      <c r="AF30" s="122"/>
      <c r="AG30" s="122"/>
      <c r="AH30" s="124"/>
      <c r="AI30" s="123"/>
      <c r="AJ30" s="122"/>
      <c r="AK30" s="122"/>
      <c r="AL30" s="124"/>
      <c r="AM30" s="123"/>
      <c r="AN30" s="122"/>
      <c r="AO30" s="122"/>
      <c r="AP30" s="124"/>
      <c r="AQ30" s="126"/>
      <c r="AR30" s="122"/>
      <c r="AS30" s="122"/>
      <c r="AT30" s="127"/>
      <c r="AU30" s="126"/>
      <c r="AV30" s="122"/>
      <c r="AW30" s="122"/>
      <c r="AX30" s="127"/>
      <c r="AY30" s="126"/>
      <c r="AZ30" s="122"/>
      <c r="BA30" s="122"/>
      <c r="BB30" s="128"/>
      <c r="BC30" s="22"/>
      <c r="BD30" s="99"/>
      <c r="BE30" s="23">
        <f t="shared" si="0"/>
        <v>0</v>
      </c>
    </row>
    <row r="31" spans="2:57" ht="33.75" customHeight="1" thickBot="1" x14ac:dyDescent="0.25">
      <c r="B31" s="171" t="s">
        <v>42</v>
      </c>
      <c r="C31" s="172"/>
      <c r="D31" s="172"/>
      <c r="E31" s="191">
        <f>SUM(E15:E30)</f>
        <v>86000</v>
      </c>
      <c r="F31" s="76" t="s">
        <v>38</v>
      </c>
      <c r="G31" s="186">
        <v>4000</v>
      </c>
      <c r="H31" s="182"/>
      <c r="I31" s="182"/>
      <c r="J31" s="182"/>
      <c r="K31" s="182">
        <v>4000</v>
      </c>
      <c r="L31" s="182"/>
      <c r="M31" s="182"/>
      <c r="N31" s="182"/>
      <c r="O31" s="182">
        <v>4000</v>
      </c>
      <c r="P31" s="182"/>
      <c r="Q31" s="182"/>
      <c r="R31" s="182"/>
      <c r="S31" s="182">
        <v>4000</v>
      </c>
      <c r="T31" s="182"/>
      <c r="U31" s="182"/>
      <c r="V31" s="182"/>
      <c r="W31" s="182">
        <v>4000</v>
      </c>
      <c r="X31" s="182"/>
      <c r="Y31" s="182"/>
      <c r="Z31" s="182"/>
      <c r="AA31" s="182">
        <v>4000</v>
      </c>
      <c r="AB31" s="182"/>
      <c r="AC31" s="182"/>
      <c r="AD31" s="182"/>
      <c r="AE31" s="182">
        <v>4000</v>
      </c>
      <c r="AF31" s="182"/>
      <c r="AG31" s="182"/>
      <c r="AH31" s="182"/>
      <c r="AI31" s="182">
        <v>4000</v>
      </c>
      <c r="AJ31" s="182"/>
      <c r="AK31" s="182"/>
      <c r="AL31" s="182"/>
      <c r="AM31" s="182">
        <v>4000</v>
      </c>
      <c r="AN31" s="182"/>
      <c r="AO31" s="182"/>
      <c r="AP31" s="182"/>
      <c r="AQ31" s="182">
        <v>7500</v>
      </c>
      <c r="AR31" s="182"/>
      <c r="AS31" s="182"/>
      <c r="AT31" s="182"/>
      <c r="AU31" s="182">
        <v>15500</v>
      </c>
      <c r="AV31" s="182"/>
      <c r="AW31" s="182"/>
      <c r="AX31" s="182"/>
      <c r="AY31" s="182">
        <v>27000</v>
      </c>
      <c r="AZ31" s="182"/>
      <c r="BA31" s="182"/>
      <c r="BB31" s="182"/>
      <c r="BC31" s="100" t="e">
        <f>AVERAGE(BC15:BC30)</f>
        <v>#DIV/0!</v>
      </c>
      <c r="BD31" s="77">
        <f>SUM(BD15:BD30)</f>
        <v>0</v>
      </c>
      <c r="BE31" s="78">
        <f>BD31/E31</f>
        <v>0</v>
      </c>
    </row>
    <row r="32" spans="2:57" ht="25.5" thickBot="1" x14ac:dyDescent="0.35">
      <c r="B32" s="173"/>
      <c r="C32" s="174"/>
      <c r="D32" s="174"/>
      <c r="E32" s="192"/>
      <c r="F32" s="79" t="s">
        <v>43</v>
      </c>
      <c r="G32" s="183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80" t="s">
        <v>44</v>
      </c>
      <c r="BD32" s="187" t="s">
        <v>45</v>
      </c>
      <c r="BE32" s="188"/>
    </row>
    <row r="33" spans="2:57" ht="25.5" x14ac:dyDescent="0.35">
      <c r="B33" s="173"/>
      <c r="C33" s="174"/>
      <c r="D33" s="174"/>
      <c r="E33" s="192"/>
      <c r="F33" s="79" t="s">
        <v>46</v>
      </c>
      <c r="G33" s="189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81">
        <f>SUM(G33:BB33)</f>
        <v>0</v>
      </c>
      <c r="BD33" s="210">
        <f>BC34-BD31</f>
        <v>0</v>
      </c>
      <c r="BE33" s="211"/>
    </row>
    <row r="34" spans="2:57" ht="26.25" thickBot="1" x14ac:dyDescent="0.4">
      <c r="B34" s="175"/>
      <c r="C34" s="176"/>
      <c r="D34" s="176"/>
      <c r="E34" s="193"/>
      <c r="F34" s="82" t="s">
        <v>47</v>
      </c>
      <c r="G34" s="214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83">
        <f>SUM(G34:BB34)</f>
        <v>0</v>
      </c>
      <c r="BD34" s="212"/>
      <c r="BE34" s="213"/>
    </row>
    <row r="36" spans="2:57" ht="15" thickBot="1" x14ac:dyDescent="0.25"/>
    <row r="37" spans="2:57" ht="24.75" customHeight="1" x14ac:dyDescent="0.2">
      <c r="B37" s="205" t="s">
        <v>48</v>
      </c>
      <c r="C37" s="206"/>
      <c r="D37" s="207"/>
      <c r="E37" s="207"/>
      <c r="F37" s="206" t="s">
        <v>49</v>
      </c>
      <c r="G37" s="206"/>
      <c r="H37" s="206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208" t="s">
        <v>50</v>
      </c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110"/>
      <c r="AF37" s="110"/>
      <c r="AG37" s="110"/>
      <c r="AH37" s="110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6"/>
      <c r="BA37" s="208" t="s">
        <v>51</v>
      </c>
      <c r="BB37" s="208"/>
      <c r="BC37" s="208"/>
      <c r="BD37" s="208"/>
      <c r="BE37" s="209"/>
    </row>
    <row r="38" spans="2:57" ht="24.75" customHeight="1" x14ac:dyDescent="0.2">
      <c r="B38" s="194" t="s">
        <v>91</v>
      </c>
      <c r="C38" s="195"/>
      <c r="D38" s="196"/>
      <c r="E38" s="196"/>
      <c r="F38" s="195"/>
      <c r="G38" s="195"/>
      <c r="H38" s="195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08"/>
      <c r="AF38" s="108"/>
      <c r="AG38" s="108"/>
      <c r="AH38" s="10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9"/>
      <c r="BA38" s="198"/>
      <c r="BB38" s="198"/>
      <c r="BC38" s="198"/>
      <c r="BD38" s="198"/>
      <c r="BE38" s="199"/>
    </row>
    <row r="39" spans="2:57" ht="24.75" customHeight="1" x14ac:dyDescent="0.2">
      <c r="B39" s="104"/>
      <c r="C39" s="105"/>
      <c r="D39" s="106"/>
      <c r="E39" s="106"/>
      <c r="F39" s="105"/>
      <c r="G39" s="105"/>
      <c r="H39" s="105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8"/>
      <c r="AF39" s="108"/>
      <c r="AG39" s="108"/>
      <c r="AH39" s="10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9"/>
      <c r="BA39" s="107"/>
      <c r="BB39" s="107"/>
      <c r="BC39" s="107"/>
      <c r="BD39" s="107"/>
      <c r="BE39" s="103"/>
    </row>
    <row r="40" spans="2:57" ht="38.25" customHeight="1" thickBot="1" x14ac:dyDescent="0.25">
      <c r="B40" s="200" t="s">
        <v>52</v>
      </c>
      <c r="C40" s="201"/>
      <c r="D40" s="202"/>
      <c r="E40" s="202"/>
      <c r="F40" s="201" t="s">
        <v>52</v>
      </c>
      <c r="G40" s="201"/>
      <c r="H40" s="201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203" t="s">
        <v>52</v>
      </c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109"/>
      <c r="AF40" s="109"/>
      <c r="AG40" s="109"/>
      <c r="AH40" s="109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2"/>
      <c r="BA40" s="203" t="s">
        <v>52</v>
      </c>
      <c r="BB40" s="203"/>
      <c r="BC40" s="203"/>
      <c r="BD40" s="203"/>
      <c r="BE40" s="204"/>
    </row>
  </sheetData>
  <mergeCells count="116">
    <mergeCell ref="B40:C40"/>
    <mergeCell ref="D40:E40"/>
    <mergeCell ref="F40:H40"/>
    <mergeCell ref="S40:AD40"/>
    <mergeCell ref="BA40:BE40"/>
    <mergeCell ref="B37:C37"/>
    <mergeCell ref="D37:E37"/>
    <mergeCell ref="F37:H37"/>
    <mergeCell ref="S37:AD37"/>
    <mergeCell ref="BA37:BE37"/>
    <mergeCell ref="B38:C38"/>
    <mergeCell ref="D38:E38"/>
    <mergeCell ref="F38:H38"/>
    <mergeCell ref="S38:AD38"/>
    <mergeCell ref="BA38:BE38"/>
    <mergeCell ref="AE34:AH34"/>
    <mergeCell ref="AI34:AL34"/>
    <mergeCell ref="AM34:AP34"/>
    <mergeCell ref="AQ34:AT34"/>
    <mergeCell ref="AU34:AX34"/>
    <mergeCell ref="AY34:BB34"/>
    <mergeCell ref="AQ33:AT33"/>
    <mergeCell ref="AU33:AX33"/>
    <mergeCell ref="AY33:BB33"/>
    <mergeCell ref="BD33:BE34"/>
    <mergeCell ref="G34:J34"/>
    <mergeCell ref="K34:N34"/>
    <mergeCell ref="O34:R34"/>
    <mergeCell ref="S34:V34"/>
    <mergeCell ref="W34:Z34"/>
    <mergeCell ref="AA34:AD34"/>
    <mergeCell ref="BD32:BE32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E32:AH32"/>
    <mergeCell ref="AI32:AL32"/>
    <mergeCell ref="AM32:AP32"/>
    <mergeCell ref="AQ32:AT32"/>
    <mergeCell ref="AU32:AX32"/>
    <mergeCell ref="AY32:BB32"/>
    <mergeCell ref="AM31:AP31"/>
    <mergeCell ref="AQ31:AT31"/>
    <mergeCell ref="AU31:AX31"/>
    <mergeCell ref="AY31:BB31"/>
    <mergeCell ref="G32:J32"/>
    <mergeCell ref="K32:N32"/>
    <mergeCell ref="O32:R32"/>
    <mergeCell ref="S32:V32"/>
    <mergeCell ref="W32:Z32"/>
    <mergeCell ref="AA32:AD32"/>
    <mergeCell ref="O31:R31"/>
    <mergeCell ref="S31:V31"/>
    <mergeCell ref="W31:Z31"/>
    <mergeCell ref="AA31:AD31"/>
    <mergeCell ref="AE31:AH31"/>
    <mergeCell ref="AI31:AL31"/>
    <mergeCell ref="B22:B25"/>
    <mergeCell ref="B26:B29"/>
    <mergeCell ref="B31:D34"/>
    <mergeCell ref="E31:E34"/>
    <mergeCell ref="G31:J31"/>
    <mergeCell ref="K31:N31"/>
    <mergeCell ref="AQ13:AT13"/>
    <mergeCell ref="AU13:AX13"/>
    <mergeCell ref="AY13:BB13"/>
    <mergeCell ref="BC13:BC14"/>
    <mergeCell ref="BD13:BE13"/>
    <mergeCell ref="B15:B21"/>
    <mergeCell ref="AZ12:BB12"/>
    <mergeCell ref="G13:J13"/>
    <mergeCell ref="K13:N13"/>
    <mergeCell ref="O13:R13"/>
    <mergeCell ref="S13:V13"/>
    <mergeCell ref="W13:Z13"/>
    <mergeCell ref="AA13:AD13"/>
    <mergeCell ref="AE13:AH13"/>
    <mergeCell ref="AI13:AL13"/>
    <mergeCell ref="AM13:AP13"/>
    <mergeCell ref="AC12:AF12"/>
    <mergeCell ref="AG12:AI12"/>
    <mergeCell ref="AJ12:AM12"/>
    <mergeCell ref="AN12:AQ12"/>
    <mergeCell ref="AR12:AU12"/>
    <mergeCell ref="AV12:AY12"/>
    <mergeCell ref="G12:H12"/>
    <mergeCell ref="I12:L12"/>
    <mergeCell ref="M12:P12"/>
    <mergeCell ref="Q12:T12"/>
    <mergeCell ref="U12:X12"/>
    <mergeCell ref="Y12:AB12"/>
    <mergeCell ref="B7:C7"/>
    <mergeCell ref="D7:F7"/>
    <mergeCell ref="G7:S7"/>
    <mergeCell ref="T7:AE7"/>
    <mergeCell ref="B11:BA11"/>
    <mergeCell ref="BC11:BE12"/>
    <mergeCell ref="B12:B14"/>
    <mergeCell ref="C12:C14"/>
    <mergeCell ref="E12:E14"/>
    <mergeCell ref="F12:F14"/>
    <mergeCell ref="B3:BE3"/>
    <mergeCell ref="B5:C5"/>
    <mergeCell ref="D5:F5"/>
    <mergeCell ref="G5:S5"/>
    <mergeCell ref="T5:AE5"/>
    <mergeCell ref="B6:C6"/>
    <mergeCell ref="D6:F6"/>
    <mergeCell ref="G6:S6"/>
    <mergeCell ref="T6:A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الخطة التنفيذية للمشروع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تركي الخنيزان</dc:creator>
  <cp:lastModifiedBy>فراس الضرغام</cp:lastModifiedBy>
  <dcterms:created xsi:type="dcterms:W3CDTF">2018-02-08T12:21:24Z</dcterms:created>
  <dcterms:modified xsi:type="dcterms:W3CDTF">2019-12-01T10:36:12Z</dcterms:modified>
</cp:coreProperties>
</file>