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aldhargam\Desktop\"/>
    </mc:Choice>
  </mc:AlternateContent>
  <xr:revisionPtr revIDLastSave="0" documentId="8_{F525EFCE-D8EE-4950-920D-F04420CF00E8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الخطة التنفيذية للمشروع" sheetId="1" r:id="rId1"/>
  </sheets>
  <externalReferences>
    <externalReference r:id="rId2"/>
  </externalReferences>
  <definedNames>
    <definedName name="الأول">[1]ورقة2!$C$1:$C$6</definedName>
    <definedName name="نوع">[1]ورقة2!$A$1:$A$2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V31" i="1" l="1"/>
  <c r="AX22" i="1"/>
  <c r="AX18" i="1"/>
  <c r="AU31" i="1"/>
  <c r="E20" i="1"/>
  <c r="E16" i="1"/>
  <c r="AU17" i="1"/>
  <c r="E17" i="1" s="1"/>
  <c r="AU18" i="1"/>
  <c r="E18" i="1" s="1"/>
  <c r="AU19" i="1"/>
  <c r="E19" i="1" s="1"/>
  <c r="AU20" i="1"/>
  <c r="AU21" i="1"/>
  <c r="E21" i="1" s="1"/>
  <c r="AU22" i="1"/>
  <c r="E22" i="1" s="1"/>
  <c r="AU23" i="1"/>
  <c r="E23" i="1" s="1"/>
  <c r="AU24" i="1"/>
  <c r="E24" i="1" s="1"/>
  <c r="AU25" i="1"/>
  <c r="E25" i="1" s="1"/>
  <c r="AU26" i="1"/>
  <c r="E26" i="1" s="1"/>
  <c r="AU27" i="1"/>
  <c r="E27" i="1" s="1"/>
  <c r="AU16" i="1"/>
  <c r="G28" i="1"/>
  <c r="K28" i="1"/>
  <c r="O28" i="1"/>
  <c r="S28" i="1"/>
  <c r="W28" i="1"/>
  <c r="AA28" i="1"/>
  <c r="AE28" i="1"/>
  <c r="AI28" i="1"/>
  <c r="AM28" i="1"/>
  <c r="AQ28" i="1"/>
  <c r="AU28" i="1" l="1"/>
  <c r="AV28" i="1"/>
  <c r="AW28" i="1"/>
  <c r="AX26" i="1"/>
  <c r="AX25" i="1"/>
  <c r="AX24" i="1"/>
  <c r="AX27" i="1" l="1"/>
  <c r="AX23" i="1"/>
  <c r="AX21" i="1"/>
  <c r="AX20" i="1"/>
  <c r="E10" i="1"/>
  <c r="AX17" i="1"/>
  <c r="E28" i="1" l="1"/>
  <c r="AX19" i="1"/>
  <c r="AX16" i="1"/>
  <c r="AQ31" i="1" l="1"/>
  <c r="AM31" i="1"/>
  <c r="AX28" i="1"/>
  <c r="AE31" i="1"/>
  <c r="G31" i="1"/>
  <c r="S31" i="1"/>
  <c r="O31" i="1"/>
  <c r="AA31" i="1"/>
  <c r="AI31" i="1"/>
  <c r="K31" i="1"/>
  <c r="W31" i="1"/>
</calcChain>
</file>

<file path=xl/sharedStrings.xml><?xml version="1.0" encoding="utf-8"?>
<sst xmlns="http://schemas.openxmlformats.org/spreadsheetml/2006/main" count="78" uniqueCount="64">
  <si>
    <t>الخطة التنفيذية</t>
  </si>
  <si>
    <t>التقرير</t>
  </si>
  <si>
    <t>المراحل</t>
  </si>
  <si>
    <t>النشاط</t>
  </si>
  <si>
    <t>التكلفة</t>
  </si>
  <si>
    <t>نسبة التنفيذ</t>
  </si>
  <si>
    <t>تقرير مالي</t>
  </si>
  <si>
    <t>المصروف</t>
  </si>
  <si>
    <t>نسبة الصرف</t>
  </si>
  <si>
    <t>فرق الموازنة</t>
  </si>
  <si>
    <t xml:space="preserve">الإجمـــــــــــالي </t>
  </si>
  <si>
    <t xml:space="preserve">شهر ميلادي </t>
  </si>
  <si>
    <t>وحدة عناية</t>
  </si>
  <si>
    <t>الشريك</t>
  </si>
  <si>
    <t>جمعية آباء</t>
  </si>
  <si>
    <t>يناير</t>
  </si>
  <si>
    <t>فبراير</t>
  </si>
  <si>
    <t>مارس</t>
  </si>
  <si>
    <t>سبتمبر</t>
  </si>
  <si>
    <t>نوفمبر</t>
  </si>
  <si>
    <t>ديسمبر</t>
  </si>
  <si>
    <t>مدير وحدة العناية</t>
  </si>
  <si>
    <t>أ. عبدالله علي القحطاني</t>
  </si>
  <si>
    <t>مدير الوحدة</t>
  </si>
  <si>
    <t>المنفذ</t>
  </si>
  <si>
    <t>الشواهد</t>
  </si>
  <si>
    <t>العقد</t>
  </si>
  <si>
    <t>مدير لادارة اعمال الوحدة ( غير متفرغ )</t>
  </si>
  <si>
    <t>عقود العاملين</t>
  </si>
  <si>
    <t>اعداد معايير لاختيار العاملين في اندية عناية</t>
  </si>
  <si>
    <t>فريق العمل</t>
  </si>
  <si>
    <t>المعايير</t>
  </si>
  <si>
    <t>تدريب الفرق على برنامج عناية</t>
  </si>
  <si>
    <t>صور - تقارير</t>
  </si>
  <si>
    <t>زيارات اشرافية لخمسة اندية مطبقة لعناية</t>
  </si>
  <si>
    <t>الملتقى الأول لتأهيل مشرفي عناية</t>
  </si>
  <si>
    <t>تقرير اعلامي مرئي ومطبوع</t>
  </si>
  <si>
    <t>مختص اعلامي</t>
  </si>
  <si>
    <t>التعاقد مع مستشار قيمي تربوي بمعدل جلسة شهرية</t>
  </si>
  <si>
    <t>الأجور</t>
  </si>
  <si>
    <t xml:space="preserve">اعداد خطة الوحدة </t>
  </si>
  <si>
    <t>الخطة</t>
  </si>
  <si>
    <t>متابعة وتطوير</t>
  </si>
  <si>
    <t>اغلاق المشروع</t>
  </si>
  <si>
    <t>قياس أداء وحدة عناية</t>
  </si>
  <si>
    <t>تسليم نتائج وحدة العناية</t>
  </si>
  <si>
    <t>تسليم تقرير مالي وتنفيذي</t>
  </si>
  <si>
    <t>مختص القياس والتقويم</t>
  </si>
  <si>
    <t>نتائج القياس</t>
  </si>
  <si>
    <t>النتائج</t>
  </si>
  <si>
    <t>التقير</t>
  </si>
  <si>
    <t>خطة / تقرير تنفيذي ومالي لوحدة عناية 2019 ميلادي</t>
  </si>
  <si>
    <t>اسم المبادرة</t>
  </si>
  <si>
    <t>الميزانية</t>
  </si>
  <si>
    <t>الترميز</t>
  </si>
  <si>
    <t>تاريخ بداية الخطة</t>
  </si>
  <si>
    <t>تاريخ نهاية الخطة</t>
  </si>
  <si>
    <t>فريق عمل لا يزيد عن ثلاثة عاملين أحدهم متفرغ</t>
  </si>
  <si>
    <t>يوليو</t>
  </si>
  <si>
    <t>أغسطس</t>
  </si>
  <si>
    <t>أكتوبر</t>
  </si>
  <si>
    <t>الإجمالي</t>
  </si>
  <si>
    <t>أبريل</t>
  </si>
  <si>
    <t>النسبة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</si>
</sst>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_-* #,##0.00\-;_-* &quot;-&quot;??_-;_-@_-"/>
    <numFmt numFmtId="164" formatCode="_-* #,##0_-;_-* #,##0\-;_-* &quot;-&quot;??_-;_-@_-"/>
  </numFmts>
  <fonts count="19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22"/>
      <color theme="1"/>
      <name val="SKR HEAD1"/>
      <charset val="178"/>
    </font>
    <font>
      <b/>
      <sz val="16"/>
      <name val="Arial"/>
      <family val="2"/>
      <scheme val="minor"/>
    </font>
    <font>
      <b/>
      <sz val="15"/>
      <name val="Traditional Arabic"/>
      <family val="1"/>
    </font>
    <font>
      <sz val="14"/>
      <color theme="1"/>
      <name val="Arial"/>
      <family val="2"/>
      <scheme val="minor"/>
    </font>
    <font>
      <sz val="20"/>
      <color theme="1"/>
      <name val="SKR HEAD1"/>
      <charset val="178"/>
    </font>
    <font>
      <sz val="16"/>
      <color theme="1"/>
      <name val="SKR HEAD1"/>
      <charset val="178"/>
    </font>
    <font>
      <sz val="16"/>
      <color theme="1"/>
      <name val="Arial"/>
      <family val="2"/>
      <scheme val="minor"/>
    </font>
    <font>
      <b/>
      <sz val="20"/>
      <name val="Arial"/>
      <family val="2"/>
      <scheme val="minor"/>
    </font>
    <font>
      <b/>
      <sz val="16"/>
      <color theme="1"/>
      <name val="Arial"/>
      <family val="2"/>
      <scheme val="minor"/>
    </font>
    <font>
      <b/>
      <sz val="20"/>
      <color theme="1"/>
      <name val="Arial"/>
      <family val="2"/>
      <scheme val="minor"/>
    </font>
    <font>
      <b/>
      <sz val="26"/>
      <color theme="1"/>
      <name val="Arial"/>
      <family val="2"/>
      <scheme val="minor"/>
    </font>
    <font>
      <sz val="8"/>
      <name val="Arial"/>
      <family val="2"/>
      <scheme val="minor"/>
    </font>
    <font>
      <sz val="28"/>
      <name val="SKR HEAD1"/>
      <charset val="178"/>
    </font>
    <font>
      <b/>
      <sz val="22"/>
      <color theme="1"/>
      <name val="Arial"/>
      <family val="2"/>
      <scheme val="minor"/>
    </font>
    <font>
      <b/>
      <sz val="16"/>
      <color theme="1"/>
      <name val="Traditional Arabic"/>
      <family val="1"/>
    </font>
    <font>
      <sz val="16"/>
      <name val="SKR HEAD1"/>
      <charset val="178"/>
    </font>
    <font>
      <b/>
      <sz val="16"/>
      <color theme="1"/>
      <name val="Arial"/>
      <family val="2"/>
      <charset val="178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6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46">
    <xf numFmtId="0" fontId="0" fillId="0" borderId="0" xfId="0"/>
    <xf numFmtId="9" fontId="4" fillId="4" borderId="29" xfId="2" applyFont="1" applyFill="1" applyBorder="1" applyAlignment="1">
      <alignment horizontal="center" vertical="center" wrapText="1" readingOrder="2"/>
    </xf>
    <xf numFmtId="0" fontId="4" fillId="4" borderId="31" xfId="0" applyFont="1" applyFill="1" applyBorder="1" applyAlignment="1">
      <alignment horizontal="center" vertical="center" wrapText="1" readingOrder="2"/>
    </xf>
    <xf numFmtId="0" fontId="4" fillId="4" borderId="41" xfId="0" applyFont="1" applyFill="1" applyBorder="1" applyAlignment="1">
      <alignment horizontal="center" vertical="center" wrapText="1" readingOrder="2"/>
    </xf>
    <xf numFmtId="0" fontId="4" fillId="4" borderId="28" xfId="0" applyFont="1" applyFill="1" applyBorder="1" applyAlignment="1">
      <alignment horizontal="center" vertical="center" wrapText="1" readingOrder="2"/>
    </xf>
    <xf numFmtId="0" fontId="4" fillId="4" borderId="35" xfId="0" applyFont="1" applyFill="1" applyBorder="1" applyAlignment="1">
      <alignment horizontal="center" vertical="center" wrapText="1" readingOrder="2"/>
    </xf>
    <xf numFmtId="9" fontId="4" fillId="4" borderId="27" xfId="2" applyFont="1" applyFill="1" applyBorder="1" applyAlignment="1">
      <alignment horizontal="center" vertical="center" wrapText="1" readingOrder="2"/>
    </xf>
    <xf numFmtId="0" fontId="4" fillId="4" borderId="26" xfId="0" applyFont="1" applyFill="1" applyBorder="1" applyAlignment="1">
      <alignment horizontal="center" vertical="center" wrapText="1" readingOrder="2"/>
    </xf>
    <xf numFmtId="0" fontId="4" fillId="4" borderId="22" xfId="0" applyFont="1" applyFill="1" applyBorder="1" applyAlignment="1">
      <alignment horizontal="center" vertical="center" wrapText="1" readingOrder="2"/>
    </xf>
    <xf numFmtId="0" fontId="4" fillId="4" borderId="37" xfId="0" applyFont="1" applyFill="1" applyBorder="1" applyAlignment="1">
      <alignment horizontal="center" vertical="center" wrapText="1" readingOrder="2"/>
    </xf>
    <xf numFmtId="0" fontId="4" fillId="8" borderId="27" xfId="0" applyFont="1" applyFill="1" applyBorder="1" applyAlignment="1">
      <alignment horizontal="center" vertical="center" wrapText="1" readingOrder="2"/>
    </xf>
    <xf numFmtId="0" fontId="4" fillId="8" borderId="30" xfId="0" applyFont="1" applyFill="1" applyBorder="1" applyAlignment="1">
      <alignment horizontal="center" vertical="center" wrapText="1" readingOrder="2"/>
    </xf>
    <xf numFmtId="0" fontId="4" fillId="8" borderId="37" xfId="0" applyFont="1" applyFill="1" applyBorder="1" applyAlignment="1">
      <alignment horizontal="center" vertical="center" wrapText="1" readingOrder="2"/>
    </xf>
    <xf numFmtId="0" fontId="7" fillId="5" borderId="18" xfId="0" applyFont="1" applyFill="1" applyBorder="1" applyAlignment="1">
      <alignment horizontal="center" vertical="center" wrapText="1"/>
    </xf>
    <xf numFmtId="0" fontId="7" fillId="5" borderId="25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32" xfId="0" applyFill="1" applyBorder="1" applyAlignment="1">
      <alignment horizontal="center" vertical="center"/>
    </xf>
    <xf numFmtId="0" fontId="0" fillId="0" borderId="33" xfId="0" applyFill="1" applyBorder="1" applyAlignment="1">
      <alignment horizontal="center" vertical="center"/>
    </xf>
    <xf numFmtId="0" fontId="0" fillId="0" borderId="34" xfId="0" applyFill="1" applyBorder="1" applyAlignment="1">
      <alignment horizontal="center" vertical="center"/>
    </xf>
    <xf numFmtId="0" fontId="0" fillId="0" borderId="43" xfId="0" applyFill="1" applyBorder="1" applyAlignment="1">
      <alignment horizontal="center" vertical="center"/>
    </xf>
    <xf numFmtId="0" fontId="0" fillId="0" borderId="44" xfId="0" applyFill="1" applyBorder="1" applyAlignment="1">
      <alignment horizontal="center" vertical="center"/>
    </xf>
    <xf numFmtId="0" fontId="0" fillId="0" borderId="45" xfId="0" applyFill="1" applyBorder="1" applyAlignment="1">
      <alignment horizontal="center" vertical="center"/>
    </xf>
    <xf numFmtId="0" fontId="0" fillId="0" borderId="54" xfId="0" applyFill="1" applyBorder="1" applyAlignment="1">
      <alignment horizontal="center" vertical="center"/>
    </xf>
    <xf numFmtId="0" fontId="0" fillId="0" borderId="53" xfId="0" applyFill="1" applyBorder="1" applyAlignment="1">
      <alignment horizontal="center" vertical="center"/>
    </xf>
    <xf numFmtId="0" fontId="0" fillId="13" borderId="4" xfId="0" applyFill="1" applyBorder="1" applyAlignment="1">
      <alignment horizontal="center" vertical="center"/>
    </xf>
    <xf numFmtId="0" fontId="0" fillId="13" borderId="5" xfId="0" applyFill="1" applyBorder="1" applyAlignment="1">
      <alignment horizontal="center" vertical="center"/>
    </xf>
    <xf numFmtId="0" fontId="0" fillId="13" borderId="6" xfId="0" applyFill="1" applyBorder="1" applyAlignment="1">
      <alignment horizontal="center" vertical="center"/>
    </xf>
    <xf numFmtId="0" fontId="0" fillId="13" borderId="7" xfId="0" applyFill="1" applyBorder="1" applyAlignment="1">
      <alignment horizontal="center" vertical="center"/>
    </xf>
    <xf numFmtId="0" fontId="0" fillId="13" borderId="8" xfId="0" applyFill="1" applyBorder="1" applyAlignment="1">
      <alignment horizontal="center" vertical="center"/>
    </xf>
    <xf numFmtId="0" fontId="0" fillId="13" borderId="9" xfId="0" applyFill="1" applyBorder="1" applyAlignment="1">
      <alignment horizontal="center" vertical="center"/>
    </xf>
    <xf numFmtId="0" fontId="0" fillId="13" borderId="10" xfId="0" applyFill="1" applyBorder="1" applyAlignment="1">
      <alignment horizontal="center" vertical="center"/>
    </xf>
    <xf numFmtId="0" fontId="0" fillId="13" borderId="11" xfId="0" applyFill="1" applyBorder="1" applyAlignment="1">
      <alignment horizontal="center" vertical="center"/>
    </xf>
    <xf numFmtId="0" fontId="0" fillId="13" borderId="12" xfId="0" applyFill="1" applyBorder="1" applyAlignment="1">
      <alignment horizontal="center" vertical="center"/>
    </xf>
    <xf numFmtId="0" fontId="0" fillId="13" borderId="32" xfId="0" applyFill="1" applyBorder="1" applyAlignment="1">
      <alignment horizontal="center" vertical="center"/>
    </xf>
    <xf numFmtId="0" fontId="0" fillId="13" borderId="33" xfId="0" applyFill="1" applyBorder="1" applyAlignment="1">
      <alignment horizontal="center" vertical="center"/>
    </xf>
    <xf numFmtId="0" fontId="0" fillId="13" borderId="34" xfId="0" applyFill="1" applyBorder="1" applyAlignment="1">
      <alignment horizontal="center" vertical="center"/>
    </xf>
    <xf numFmtId="0" fontId="0" fillId="13" borderId="43" xfId="0" applyFill="1" applyBorder="1" applyAlignment="1">
      <alignment horizontal="center" vertical="center"/>
    </xf>
    <xf numFmtId="0" fontId="0" fillId="13" borderId="44" xfId="0" applyFill="1" applyBorder="1" applyAlignment="1">
      <alignment horizontal="center" vertical="center"/>
    </xf>
    <xf numFmtId="0" fontId="0" fillId="13" borderId="45" xfId="0" applyFill="1" applyBorder="1" applyAlignment="1">
      <alignment horizontal="center" vertical="center"/>
    </xf>
    <xf numFmtId="0" fontId="0" fillId="13" borderId="52" xfId="0" applyFill="1" applyBorder="1" applyAlignment="1">
      <alignment horizontal="center" vertical="center"/>
    </xf>
    <xf numFmtId="0" fontId="0" fillId="13" borderId="47" xfId="0" applyFill="1" applyBorder="1" applyAlignment="1">
      <alignment horizontal="center" vertical="center"/>
    </xf>
    <xf numFmtId="0" fontId="0" fillId="13" borderId="48" xfId="0" applyFill="1" applyBorder="1" applyAlignment="1">
      <alignment horizontal="center" vertical="center"/>
    </xf>
    <xf numFmtId="0" fontId="0" fillId="13" borderId="54" xfId="0" applyFill="1" applyBorder="1" applyAlignment="1">
      <alignment horizontal="center" vertical="center"/>
    </xf>
    <xf numFmtId="0" fontId="0" fillId="13" borderId="53" xfId="0" applyFill="1" applyBorder="1" applyAlignment="1">
      <alignment horizontal="center" vertical="center"/>
    </xf>
    <xf numFmtId="0" fontId="0" fillId="13" borderId="57" xfId="0" applyFill="1" applyBorder="1" applyAlignment="1">
      <alignment horizontal="center" vertical="center"/>
    </xf>
    <xf numFmtId="0" fontId="0" fillId="13" borderId="58" xfId="0" applyFill="1" applyBorder="1" applyAlignment="1">
      <alignment horizontal="center" vertical="center"/>
    </xf>
    <xf numFmtId="0" fontId="0" fillId="0" borderId="52" xfId="0" applyFill="1" applyBorder="1" applyAlignment="1">
      <alignment horizontal="center" vertical="center"/>
    </xf>
    <xf numFmtId="0" fontId="0" fillId="0" borderId="48" xfId="0" applyFill="1" applyBorder="1" applyAlignment="1">
      <alignment horizontal="center" vertical="center"/>
    </xf>
    <xf numFmtId="0" fontId="5" fillId="3" borderId="38" xfId="0" applyFont="1" applyFill="1" applyBorder="1" applyAlignment="1">
      <alignment horizontal="center"/>
    </xf>
    <xf numFmtId="0" fontId="5" fillId="3" borderId="39" xfId="0" applyFont="1" applyFill="1" applyBorder="1" applyAlignment="1">
      <alignment horizontal="center"/>
    </xf>
    <xf numFmtId="0" fontId="5" fillId="3" borderId="40" xfId="0" applyFont="1" applyFill="1" applyBorder="1" applyAlignment="1">
      <alignment horizontal="center"/>
    </xf>
    <xf numFmtId="10" fontId="4" fillId="4" borderId="28" xfId="0" applyNumberFormat="1" applyFont="1" applyFill="1" applyBorder="1" applyAlignment="1">
      <alignment horizontal="center" vertical="center" wrapText="1" readingOrder="2"/>
    </xf>
    <xf numFmtId="10" fontId="4" fillId="4" borderId="31" xfId="0" applyNumberFormat="1" applyFont="1" applyFill="1" applyBorder="1" applyAlignment="1">
      <alignment horizontal="center" vertical="center" wrapText="1" readingOrder="2"/>
    </xf>
    <xf numFmtId="10" fontId="4" fillId="4" borderId="35" xfId="0" applyNumberFormat="1" applyFont="1" applyFill="1" applyBorder="1" applyAlignment="1">
      <alignment horizontal="center" vertical="center" wrapText="1" readingOrder="2"/>
    </xf>
    <xf numFmtId="10" fontId="4" fillId="4" borderId="41" xfId="0" applyNumberFormat="1" applyFont="1" applyFill="1" applyBorder="1" applyAlignment="1">
      <alignment horizontal="center" vertical="center" wrapText="1" readingOrder="2"/>
    </xf>
    <xf numFmtId="0" fontId="0" fillId="13" borderId="59" xfId="0" applyFill="1" applyBorder="1" applyAlignment="1">
      <alignment horizontal="center" vertical="center"/>
    </xf>
    <xf numFmtId="0" fontId="0" fillId="0" borderId="57" xfId="0" applyFill="1" applyBorder="1" applyAlignment="1">
      <alignment horizontal="center" vertical="center"/>
    </xf>
    <xf numFmtId="0" fontId="0" fillId="13" borderId="55" xfId="0" applyFill="1" applyBorder="1" applyAlignment="1">
      <alignment horizontal="center" vertical="center"/>
    </xf>
    <xf numFmtId="0" fontId="0" fillId="13" borderId="61" xfId="0" applyFill="1" applyBorder="1" applyAlignment="1">
      <alignment horizontal="center" vertical="center"/>
    </xf>
    <xf numFmtId="0" fontId="4" fillId="8" borderId="46" xfId="0" applyFont="1" applyFill="1" applyBorder="1" applyAlignment="1">
      <alignment horizontal="center" vertical="center" wrapText="1" readingOrder="2"/>
    </xf>
    <xf numFmtId="0" fontId="4" fillId="8" borderId="36" xfId="0" applyFont="1" applyFill="1" applyBorder="1" applyAlignment="1">
      <alignment horizontal="center" vertical="center" wrapText="1" readingOrder="2"/>
    </xf>
    <xf numFmtId="0" fontId="4" fillId="4" borderId="49" xfId="0" applyFont="1" applyFill="1" applyBorder="1" applyAlignment="1">
      <alignment horizontal="center" vertical="center" wrapText="1" readingOrder="2"/>
    </xf>
    <xf numFmtId="0" fontId="4" fillId="4" borderId="23" xfId="0" applyFont="1" applyFill="1" applyBorder="1" applyAlignment="1">
      <alignment horizontal="center" vertical="center" wrapText="1" readingOrder="2"/>
    </xf>
    <xf numFmtId="0" fontId="4" fillId="4" borderId="17" xfId="0" applyFont="1" applyFill="1" applyBorder="1" applyAlignment="1">
      <alignment horizontal="center" vertical="center" wrapText="1" readingOrder="2"/>
    </xf>
    <xf numFmtId="0" fontId="0" fillId="13" borderId="62" xfId="0" applyFill="1" applyBorder="1" applyAlignment="1">
      <alignment horizontal="center" vertical="center"/>
    </xf>
    <xf numFmtId="9" fontId="4" fillId="4" borderId="25" xfId="2" applyFont="1" applyFill="1" applyBorder="1" applyAlignment="1">
      <alignment horizontal="center" vertical="center" wrapText="1" readingOrder="2"/>
    </xf>
    <xf numFmtId="0" fontId="4" fillId="8" borderId="25" xfId="0" applyFont="1" applyFill="1" applyBorder="1" applyAlignment="1">
      <alignment horizontal="center" vertical="center" wrapText="1" readingOrder="2"/>
    </xf>
    <xf numFmtId="0" fontId="4" fillId="8" borderId="16" xfId="0" applyFont="1" applyFill="1" applyBorder="1" applyAlignment="1">
      <alignment horizontal="center" vertical="center" wrapText="1" readingOrder="2"/>
    </xf>
    <xf numFmtId="0" fontId="0" fillId="13" borderId="60" xfId="0" applyFill="1" applyBorder="1" applyAlignment="1">
      <alignment horizontal="center" vertical="center"/>
    </xf>
    <xf numFmtId="0" fontId="0" fillId="0" borderId="58" xfId="0" applyFill="1" applyBorder="1" applyAlignment="1">
      <alignment horizontal="center" vertical="center"/>
    </xf>
    <xf numFmtId="10" fontId="4" fillId="4" borderId="15" xfId="0" applyNumberFormat="1" applyFont="1" applyFill="1" applyBorder="1" applyAlignment="1">
      <alignment horizontal="center" vertical="center" wrapText="1" readingOrder="2"/>
    </xf>
    <xf numFmtId="0" fontId="4" fillId="4" borderId="15" xfId="0" applyFont="1" applyFill="1" applyBorder="1" applyAlignment="1">
      <alignment horizontal="center" vertical="center" wrapText="1" readingOrder="2"/>
    </xf>
    <xf numFmtId="0" fontId="4" fillId="8" borderId="26" xfId="0" applyFont="1" applyFill="1" applyBorder="1" applyAlignment="1">
      <alignment horizontal="center" vertical="center" wrapText="1" readingOrder="2"/>
    </xf>
    <xf numFmtId="0" fontId="4" fillId="8" borderId="42" xfId="0" applyFont="1" applyFill="1" applyBorder="1" applyAlignment="1">
      <alignment horizontal="center" vertical="center" wrapText="1" readingOrder="2"/>
    </xf>
    <xf numFmtId="0" fontId="0" fillId="0" borderId="7" xfId="0" applyBorder="1"/>
    <xf numFmtId="0" fontId="11" fillId="0" borderId="13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3" fontId="10" fillId="0" borderId="37" xfId="0" applyNumberFormat="1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14" fontId="10" fillId="0" borderId="13" xfId="0" applyNumberFormat="1" applyFont="1" applyBorder="1" applyAlignment="1">
      <alignment horizontal="center" vertical="center"/>
    </xf>
    <xf numFmtId="0" fontId="10" fillId="14" borderId="13" xfId="0" applyFont="1" applyFill="1" applyBorder="1" applyAlignment="1">
      <alignment horizontal="center" vertical="center"/>
    </xf>
    <xf numFmtId="0" fontId="10" fillId="14" borderId="14" xfId="0" applyFont="1" applyFill="1" applyBorder="1" applyAlignment="1">
      <alignment horizontal="center" vertical="center"/>
    </xf>
    <xf numFmtId="0" fontId="10" fillId="14" borderId="15" xfId="0" applyFont="1" applyFill="1" applyBorder="1" applyAlignment="1">
      <alignment horizontal="center" vertical="center"/>
    </xf>
    <xf numFmtId="0" fontId="10" fillId="14" borderId="17" xfId="0" applyFont="1" applyFill="1" applyBorder="1" applyAlignment="1">
      <alignment horizontal="center" vertical="center"/>
    </xf>
    <xf numFmtId="0" fontId="10" fillId="14" borderId="18" xfId="0" applyFont="1" applyFill="1" applyBorder="1" applyAlignment="1">
      <alignment horizontal="center" vertical="center"/>
    </xf>
    <xf numFmtId="0" fontId="10" fillId="14" borderId="19" xfId="0" applyFont="1" applyFill="1" applyBorder="1" applyAlignment="1">
      <alignment horizontal="center" vertical="center"/>
    </xf>
    <xf numFmtId="0" fontId="9" fillId="0" borderId="16" xfId="0" applyFont="1" applyBorder="1" applyAlignment="1">
      <alignment horizontal="center" vertical="center" textRotation="90" wrapText="1"/>
    </xf>
    <xf numFmtId="0" fontId="9" fillId="0" borderId="25" xfId="0" applyFont="1" applyBorder="1" applyAlignment="1">
      <alignment horizontal="center" vertical="center" textRotation="90" wrapText="1"/>
    </xf>
    <xf numFmtId="0" fontId="9" fillId="0" borderId="20" xfId="0" applyFont="1" applyBorder="1" applyAlignment="1">
      <alignment horizontal="center" vertical="center" textRotation="90" wrapText="1"/>
    </xf>
    <xf numFmtId="0" fontId="3" fillId="0" borderId="16" xfId="0" applyFont="1" applyBorder="1" applyAlignment="1">
      <alignment horizontal="center" vertical="center" textRotation="90" wrapText="1"/>
    </xf>
    <xf numFmtId="0" fontId="3" fillId="0" borderId="20" xfId="0" applyFont="1" applyBorder="1" applyAlignment="1">
      <alignment horizontal="center" vertical="center" textRotation="90" wrapText="1"/>
    </xf>
    <xf numFmtId="0" fontId="12" fillId="0" borderId="13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2" fillId="0" borderId="37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1" fillId="0" borderId="37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7" fillId="10" borderId="1" xfId="0" applyFont="1" applyFill="1" applyBorder="1" applyAlignment="1">
      <alignment horizontal="center" vertical="center"/>
    </xf>
    <xf numFmtId="0" fontId="7" fillId="10" borderId="2" xfId="0" applyFont="1" applyFill="1" applyBorder="1" applyAlignment="1">
      <alignment horizontal="center" vertical="center"/>
    </xf>
    <xf numFmtId="0" fontId="7" fillId="10" borderId="3" xfId="0" applyFont="1" applyFill="1" applyBorder="1" applyAlignment="1">
      <alignment horizontal="center" vertical="center"/>
    </xf>
    <xf numFmtId="0" fontId="6" fillId="12" borderId="21" xfId="0" applyFont="1" applyFill="1" applyBorder="1" applyAlignment="1">
      <alignment horizontal="center" vertical="center" wrapText="1"/>
    </xf>
    <xf numFmtId="0" fontId="6" fillId="12" borderId="19" xfId="0" applyFont="1" applyFill="1" applyBorder="1" applyAlignment="1">
      <alignment horizontal="center" vertical="center" wrapText="1"/>
    </xf>
    <xf numFmtId="0" fontId="2" fillId="9" borderId="25" xfId="0" applyFont="1" applyFill="1" applyBorder="1" applyAlignment="1">
      <alignment horizontal="center" vertical="center"/>
    </xf>
    <xf numFmtId="0" fontId="2" fillId="12" borderId="23" xfId="0" applyFont="1" applyFill="1" applyBorder="1" applyAlignment="1">
      <alignment horizontal="center" vertical="center" wrapText="1"/>
    </xf>
    <xf numFmtId="0" fontId="2" fillId="12" borderId="24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7" fillId="10" borderId="14" xfId="0" applyFont="1" applyFill="1" applyBorder="1" applyAlignment="1">
      <alignment horizontal="center" vertical="center" wrapText="1"/>
    </xf>
    <xf numFmtId="0" fontId="2" fillId="6" borderId="16" xfId="0" applyFont="1" applyFill="1" applyBorder="1" applyAlignment="1">
      <alignment horizontal="center" vertical="center" wrapText="1"/>
    </xf>
    <xf numFmtId="0" fontId="2" fillId="6" borderId="20" xfId="0" applyFont="1" applyFill="1" applyBorder="1" applyAlignment="1">
      <alignment horizontal="center" vertical="center" wrapText="1"/>
    </xf>
    <xf numFmtId="0" fontId="2" fillId="6" borderId="25" xfId="0" applyFont="1" applyFill="1" applyBorder="1" applyAlignment="1">
      <alignment horizontal="center" vertical="center" wrapText="1"/>
    </xf>
    <xf numFmtId="0" fontId="7" fillId="10" borderId="13" xfId="0" applyFont="1" applyFill="1" applyBorder="1" applyAlignment="1">
      <alignment horizontal="center" vertical="center" wrapText="1"/>
    </xf>
    <xf numFmtId="0" fontId="4" fillId="4" borderId="0" xfId="0" applyFont="1" applyFill="1" applyBorder="1" applyAlignment="1">
      <alignment horizontal="center" vertical="center" wrapText="1" readingOrder="2"/>
    </xf>
    <xf numFmtId="9" fontId="4" fillId="4" borderId="20" xfId="2" applyFont="1" applyFill="1" applyBorder="1" applyAlignment="1">
      <alignment horizontal="center" vertical="center" wrapText="1" readingOrder="2"/>
    </xf>
    <xf numFmtId="3" fontId="3" fillId="7" borderId="27" xfId="0" applyNumberFormat="1" applyFont="1" applyFill="1" applyBorder="1" applyAlignment="1">
      <alignment horizontal="center" vertical="center" wrapText="1"/>
    </xf>
    <xf numFmtId="3" fontId="3" fillId="7" borderId="50" xfId="0" applyNumberFormat="1" applyFont="1" applyFill="1" applyBorder="1" applyAlignment="1">
      <alignment horizontal="center" vertical="center" wrapText="1"/>
    </xf>
    <xf numFmtId="0" fontId="5" fillId="3" borderId="64" xfId="0" applyFont="1" applyFill="1" applyBorder="1" applyAlignment="1">
      <alignment horizontal="center"/>
    </xf>
    <xf numFmtId="0" fontId="0" fillId="0" borderId="65" xfId="0" applyFill="1" applyBorder="1" applyAlignment="1">
      <alignment horizontal="center" vertical="center"/>
    </xf>
    <xf numFmtId="0" fontId="2" fillId="10" borderId="16" xfId="0" applyFont="1" applyFill="1" applyBorder="1" applyAlignment="1">
      <alignment horizontal="center" vertical="center" textRotation="90"/>
    </xf>
    <xf numFmtId="0" fontId="2" fillId="10" borderId="20" xfId="0" applyFont="1" applyFill="1" applyBorder="1" applyAlignment="1">
      <alignment horizontal="center" vertical="center" textRotation="90"/>
    </xf>
    <xf numFmtId="14" fontId="10" fillId="0" borderId="14" xfId="0" applyNumberFormat="1" applyFont="1" applyBorder="1" applyAlignment="1">
      <alignment horizontal="center" vertical="center"/>
    </xf>
    <xf numFmtId="14" fontId="10" fillId="0" borderId="15" xfId="0" applyNumberFormat="1" applyFont="1" applyBorder="1" applyAlignment="1">
      <alignment horizontal="center" vertical="center"/>
    </xf>
    <xf numFmtId="14" fontId="10" fillId="0" borderId="17" xfId="0" applyNumberFormat="1" applyFont="1" applyBorder="1" applyAlignment="1">
      <alignment horizontal="center" vertical="center"/>
    </xf>
    <xf numFmtId="14" fontId="10" fillId="0" borderId="18" xfId="0" applyNumberFormat="1" applyFont="1" applyBorder="1" applyAlignment="1">
      <alignment horizontal="center" vertical="center"/>
    </xf>
    <xf numFmtId="14" fontId="10" fillId="0" borderId="19" xfId="0" applyNumberFormat="1" applyFont="1" applyBorder="1" applyAlignment="1">
      <alignment horizontal="center" vertical="center"/>
    </xf>
    <xf numFmtId="0" fontId="0" fillId="13" borderId="65" xfId="0" applyFill="1" applyBorder="1" applyAlignment="1">
      <alignment horizontal="center" vertical="center"/>
    </xf>
    <xf numFmtId="0" fontId="5" fillId="3" borderId="63" xfId="0" applyFont="1" applyFill="1" applyBorder="1" applyAlignment="1">
      <alignment horizontal="center"/>
    </xf>
    <xf numFmtId="0" fontId="4" fillId="4" borderId="27" xfId="0" applyFont="1" applyFill="1" applyBorder="1" applyAlignment="1">
      <alignment horizontal="center" vertical="center" wrapText="1" readingOrder="2"/>
    </xf>
    <xf numFmtId="0" fontId="4" fillId="4" borderId="25" xfId="0" applyFont="1" applyFill="1" applyBorder="1" applyAlignment="1">
      <alignment horizontal="center" vertical="center" wrapText="1" readingOrder="2"/>
    </xf>
    <xf numFmtId="0" fontId="4" fillId="4" borderId="29" xfId="0" applyFont="1" applyFill="1" applyBorder="1" applyAlignment="1">
      <alignment horizontal="center" vertical="center" wrapText="1" readingOrder="2"/>
    </xf>
    <xf numFmtId="0" fontId="4" fillId="4" borderId="46" xfId="0" applyFont="1" applyFill="1" applyBorder="1" applyAlignment="1">
      <alignment horizontal="center" vertical="center" wrapText="1" readingOrder="2"/>
    </xf>
    <xf numFmtId="0" fontId="4" fillId="4" borderId="36" xfId="0" applyFont="1" applyFill="1" applyBorder="1" applyAlignment="1">
      <alignment horizontal="center" vertical="center" wrapText="1" readingOrder="2"/>
    </xf>
    <xf numFmtId="0" fontId="12" fillId="0" borderId="0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0" fillId="0" borderId="0" xfId="0" applyBorder="1"/>
    <xf numFmtId="164" fontId="15" fillId="0" borderId="66" xfId="1" applyNumberFormat="1" applyFont="1" applyBorder="1" applyAlignment="1">
      <alignment horizontal="center" vertical="center"/>
    </xf>
    <xf numFmtId="164" fontId="15" fillId="0" borderId="36" xfId="1" applyNumberFormat="1" applyFont="1" applyBorder="1" applyAlignment="1">
      <alignment horizontal="center" vertical="center"/>
    </xf>
    <xf numFmtId="0" fontId="0" fillId="15" borderId="4" xfId="0" applyFill="1" applyBorder="1" applyAlignment="1">
      <alignment horizontal="center" vertical="center"/>
    </xf>
    <xf numFmtId="0" fontId="0" fillId="15" borderId="5" xfId="0" applyFill="1" applyBorder="1" applyAlignment="1">
      <alignment horizontal="center" vertical="center"/>
    </xf>
    <xf numFmtId="0" fontId="0" fillId="15" borderId="54" xfId="0" applyFill="1" applyBorder="1" applyAlignment="1">
      <alignment horizontal="center" vertical="center"/>
    </xf>
    <xf numFmtId="0" fontId="0" fillId="15" borderId="10" xfId="0" applyFill="1" applyBorder="1" applyAlignment="1">
      <alignment horizontal="center" vertical="center"/>
    </xf>
    <xf numFmtId="0" fontId="2" fillId="6" borderId="13" xfId="0" applyFont="1" applyFill="1" applyBorder="1" applyAlignment="1">
      <alignment horizontal="center" vertical="center" wrapText="1"/>
    </xf>
    <xf numFmtId="0" fontId="2" fillId="6" borderId="37" xfId="0" applyFont="1" applyFill="1" applyBorder="1" applyAlignment="1">
      <alignment horizontal="center" vertical="center" wrapText="1"/>
    </xf>
    <xf numFmtId="0" fontId="2" fillId="6" borderId="17" xfId="0" applyFont="1" applyFill="1" applyBorder="1" applyAlignment="1">
      <alignment horizontal="center" vertical="center" wrapText="1"/>
    </xf>
    <xf numFmtId="0" fontId="4" fillId="4" borderId="42" xfId="0" applyFont="1" applyFill="1" applyBorder="1" applyAlignment="1">
      <alignment horizontal="center" vertical="center" wrapText="1" readingOrder="2"/>
    </xf>
    <xf numFmtId="0" fontId="2" fillId="11" borderId="16" xfId="0" applyFont="1" applyFill="1" applyBorder="1" applyAlignment="1">
      <alignment horizontal="center" vertical="center" wrapText="1"/>
    </xf>
    <xf numFmtId="0" fontId="2" fillId="11" borderId="20" xfId="0" applyFont="1" applyFill="1" applyBorder="1" applyAlignment="1">
      <alignment horizontal="center" vertical="center" wrapText="1"/>
    </xf>
    <xf numFmtId="0" fontId="2" fillId="11" borderId="25" xfId="0" applyFont="1" applyFill="1" applyBorder="1" applyAlignment="1">
      <alignment horizontal="center" vertical="center" wrapText="1"/>
    </xf>
    <xf numFmtId="0" fontId="0" fillId="15" borderId="57" xfId="0" applyFill="1" applyBorder="1" applyAlignment="1">
      <alignment horizontal="center" vertical="center"/>
    </xf>
    <xf numFmtId="0" fontId="0" fillId="15" borderId="34" xfId="0" applyFill="1" applyBorder="1" applyAlignment="1">
      <alignment horizontal="center" vertical="center"/>
    </xf>
    <xf numFmtId="0" fontId="0" fillId="15" borderId="12" xfId="0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3" fontId="16" fillId="0" borderId="16" xfId="0" applyNumberFormat="1" applyFont="1" applyBorder="1" applyAlignment="1">
      <alignment horizontal="center" vertical="center" wrapText="1"/>
    </xf>
    <xf numFmtId="0" fontId="17" fillId="3" borderId="13" xfId="0" applyFont="1" applyFill="1" applyBorder="1" applyAlignment="1">
      <alignment horizontal="center" vertical="center" wrapText="1" readingOrder="2"/>
    </xf>
    <xf numFmtId="0" fontId="8" fillId="0" borderId="0" xfId="0" applyFont="1"/>
    <xf numFmtId="0" fontId="7" fillId="2" borderId="37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7" fillId="2" borderId="21" xfId="0" applyFont="1" applyFill="1" applyBorder="1" applyAlignment="1">
      <alignment horizontal="center" vertical="center" wrapText="1"/>
    </xf>
    <xf numFmtId="3" fontId="16" fillId="0" borderId="20" xfId="0" applyNumberFormat="1" applyFont="1" applyBorder="1" applyAlignment="1">
      <alignment horizontal="center" vertical="center" wrapText="1"/>
    </xf>
    <xf numFmtId="0" fontId="17" fillId="3" borderId="37" xfId="0" applyFont="1" applyFill="1" applyBorder="1" applyAlignment="1">
      <alignment horizontal="center" vertical="center" wrapText="1" readingOrder="2"/>
    </xf>
    <xf numFmtId="0" fontId="17" fillId="3" borderId="17" xfId="0" applyFont="1" applyFill="1" applyBorder="1" applyAlignment="1">
      <alignment horizontal="center" vertical="center" wrapText="1" readingOrder="2"/>
    </xf>
    <xf numFmtId="0" fontId="17" fillId="3" borderId="38" xfId="0" applyFont="1" applyFill="1" applyBorder="1" applyAlignment="1">
      <alignment horizontal="center" vertical="center" wrapText="1" readingOrder="2"/>
    </xf>
    <xf numFmtId="9" fontId="18" fillId="0" borderId="58" xfId="2" applyFont="1" applyBorder="1" applyAlignment="1">
      <alignment horizontal="center" vertical="center" wrapText="1"/>
    </xf>
    <xf numFmtId="9" fontId="18" fillId="0" borderId="14" xfId="2" applyFont="1" applyBorder="1" applyAlignment="1">
      <alignment horizontal="center" vertical="center" wrapText="1"/>
    </xf>
    <xf numFmtId="9" fontId="18" fillId="0" borderId="60" xfId="2" applyFont="1" applyBorder="1" applyAlignment="1">
      <alignment horizontal="center" vertical="center" wrapText="1"/>
    </xf>
    <xf numFmtId="9" fontId="18" fillId="0" borderId="45" xfId="2" applyFont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7" fillId="2" borderId="19" xfId="0" applyFont="1" applyFill="1" applyBorder="1" applyAlignment="1">
      <alignment horizontal="center" vertical="center" wrapText="1"/>
    </xf>
    <xf numFmtId="3" fontId="16" fillId="0" borderId="25" xfId="0" applyNumberFormat="1" applyFont="1" applyBorder="1" applyAlignment="1">
      <alignment horizontal="center" vertical="center" wrapText="1"/>
    </xf>
    <xf numFmtId="0" fontId="17" fillId="3" borderId="67" xfId="0" applyFont="1" applyFill="1" applyBorder="1" applyAlignment="1">
      <alignment horizontal="center" vertical="center" wrapText="1" readingOrder="2"/>
    </xf>
    <xf numFmtId="9" fontId="18" fillId="0" borderId="61" xfId="2" applyFont="1" applyBorder="1" applyAlignment="1">
      <alignment horizontal="center" vertical="center" wrapText="1"/>
    </xf>
    <xf numFmtId="9" fontId="18" fillId="0" borderId="18" xfId="2" applyFont="1" applyBorder="1" applyAlignment="1">
      <alignment horizontal="center" vertical="center" wrapText="1"/>
    </xf>
    <xf numFmtId="9" fontId="18" fillId="0" borderId="62" xfId="2" applyFont="1" applyBorder="1" applyAlignment="1">
      <alignment horizontal="center" vertical="center" wrapText="1"/>
    </xf>
    <xf numFmtId="9" fontId="18" fillId="0" borderId="56" xfId="2" applyFont="1" applyBorder="1" applyAlignment="1">
      <alignment horizontal="center" vertical="center" wrapText="1"/>
    </xf>
    <xf numFmtId="164" fontId="14" fillId="3" borderId="13" xfId="1" applyNumberFormat="1" applyFont="1" applyFill="1" applyBorder="1" applyAlignment="1">
      <alignment horizontal="center" vertical="center" wrapText="1" readingOrder="2"/>
    </xf>
    <xf numFmtId="164" fontId="14" fillId="3" borderId="14" xfId="1" applyNumberFormat="1" applyFont="1" applyFill="1" applyBorder="1" applyAlignment="1">
      <alignment horizontal="center" vertical="center" wrapText="1" readingOrder="2"/>
    </xf>
    <xf numFmtId="164" fontId="14" fillId="3" borderId="15" xfId="1" applyNumberFormat="1" applyFont="1" applyFill="1" applyBorder="1" applyAlignment="1">
      <alignment horizontal="center" vertical="center" wrapText="1" readingOrder="2"/>
    </xf>
    <xf numFmtId="164" fontId="14" fillId="3" borderId="16" xfId="1" applyNumberFormat="1" applyFont="1" applyFill="1" applyBorder="1" applyAlignment="1">
      <alignment horizontal="center" vertical="center" wrapText="1" readingOrder="2"/>
    </xf>
    <xf numFmtId="164" fontId="14" fillId="3" borderId="37" xfId="1" applyNumberFormat="1" applyFont="1" applyFill="1" applyBorder="1" applyAlignment="1">
      <alignment horizontal="center" vertical="center" wrapText="1" readingOrder="2"/>
    </xf>
    <xf numFmtId="164" fontId="14" fillId="3" borderId="0" xfId="1" applyNumberFormat="1" applyFont="1" applyFill="1" applyBorder="1" applyAlignment="1">
      <alignment horizontal="center" vertical="center" wrapText="1" readingOrder="2"/>
    </xf>
    <xf numFmtId="164" fontId="14" fillId="3" borderId="21" xfId="1" applyNumberFormat="1" applyFont="1" applyFill="1" applyBorder="1" applyAlignment="1">
      <alignment horizontal="center" vertical="center" wrapText="1" readingOrder="2"/>
    </xf>
    <xf numFmtId="164" fontId="14" fillId="3" borderId="20" xfId="1" applyNumberFormat="1" applyFont="1" applyFill="1" applyBorder="1" applyAlignment="1">
      <alignment horizontal="center" vertical="center" wrapText="1" readingOrder="2"/>
    </xf>
    <xf numFmtId="164" fontId="14" fillId="3" borderId="17" xfId="1" applyNumberFormat="1" applyFont="1" applyFill="1" applyBorder="1" applyAlignment="1">
      <alignment horizontal="center" vertical="center" wrapText="1" readingOrder="2"/>
    </xf>
    <xf numFmtId="164" fontId="14" fillId="3" borderId="18" xfId="1" applyNumberFormat="1" applyFont="1" applyFill="1" applyBorder="1" applyAlignment="1">
      <alignment horizontal="center" vertical="center" wrapText="1" readingOrder="2"/>
    </xf>
    <xf numFmtId="164" fontId="14" fillId="3" borderId="19" xfId="1" applyNumberFormat="1" applyFont="1" applyFill="1" applyBorder="1" applyAlignment="1">
      <alignment horizontal="center" vertical="center" wrapText="1" readingOrder="2"/>
    </xf>
    <xf numFmtId="164" fontId="14" fillId="3" borderId="25" xfId="1" applyNumberFormat="1" applyFont="1" applyFill="1" applyBorder="1" applyAlignment="1">
      <alignment horizontal="center" vertical="center" wrapText="1" readingOrder="2"/>
    </xf>
    <xf numFmtId="9" fontId="18" fillId="0" borderId="16" xfId="2" applyFont="1" applyBorder="1" applyAlignment="1">
      <alignment horizontal="center" vertical="center" wrapText="1"/>
    </xf>
    <xf numFmtId="9" fontId="18" fillId="0" borderId="25" xfId="2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16" fillId="0" borderId="25" xfId="0" applyFont="1" applyBorder="1" applyAlignment="1">
      <alignment horizontal="center" vertical="center" wrapText="1"/>
    </xf>
    <xf numFmtId="9" fontId="10" fillId="0" borderId="16" xfId="2" applyFont="1" applyBorder="1" applyAlignment="1">
      <alignment horizontal="center" vertical="center"/>
    </xf>
    <xf numFmtId="9" fontId="10" fillId="0" borderId="25" xfId="2" applyFont="1" applyBorder="1" applyAlignment="1">
      <alignment horizontal="center" vertical="center"/>
    </xf>
    <xf numFmtId="0" fontId="4" fillId="4" borderId="51" xfId="0" applyFont="1" applyFill="1" applyBorder="1" applyAlignment="1">
      <alignment horizontal="center" vertical="center" wrapText="1" readingOrder="2"/>
    </xf>
    <xf numFmtId="9" fontId="4" fillId="4" borderId="36" xfId="2" applyFont="1" applyFill="1" applyBorder="1" applyAlignment="1">
      <alignment horizontal="center" vertical="center" wrapText="1" readingOrder="2"/>
    </xf>
    <xf numFmtId="3" fontId="8" fillId="0" borderId="37" xfId="0" applyNumberFormat="1" applyFont="1" applyBorder="1" applyAlignment="1">
      <alignment horizontal="center" vertical="center"/>
    </xf>
    <xf numFmtId="3" fontId="8" fillId="0" borderId="0" xfId="0" applyNumberFormat="1" applyFont="1" applyBorder="1" applyAlignment="1">
      <alignment horizontal="center" vertical="center"/>
    </xf>
    <xf numFmtId="3" fontId="8" fillId="0" borderId="21" xfId="0" applyNumberFormat="1" applyFont="1" applyBorder="1" applyAlignment="1">
      <alignment horizontal="center" vertical="center"/>
    </xf>
    <xf numFmtId="3" fontId="8" fillId="0" borderId="17" xfId="0" applyNumberFormat="1" applyFont="1" applyBorder="1" applyAlignment="1">
      <alignment horizontal="center" vertical="center"/>
    </xf>
    <xf numFmtId="3" fontId="8" fillId="0" borderId="18" xfId="0" applyNumberFormat="1" applyFont="1" applyBorder="1" applyAlignment="1">
      <alignment horizontal="center" vertical="center"/>
    </xf>
    <xf numFmtId="3" fontId="8" fillId="0" borderId="19" xfId="0" applyNumberFormat="1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2" fillId="9" borderId="16" xfId="0" applyFont="1" applyFill="1" applyBorder="1" applyAlignment="1">
      <alignment horizontal="center" vertical="center" wrapText="1"/>
    </xf>
    <xf numFmtId="0" fontId="2" fillId="9" borderId="20" xfId="0" applyFont="1" applyFill="1" applyBorder="1" applyAlignment="1">
      <alignment horizontal="center" vertical="center"/>
    </xf>
  </cellXfs>
  <cellStyles count="3">
    <cellStyle name="Comma" xfId="1" builtinId="3"/>
    <cellStyle name="Percent" xfId="2" builtinId="5"/>
    <cellStyle name="عادي" xfId="0" builtinId="0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ubeaeich-my.sharepoint.com/Users/myahya/AppData/Local/Microsoft/Windows/INetCache/Content.Outlook/K8WSDAX8/&#1575;&#1604;&#1606;&#1605;&#1608;&#1584;&#1580;%20&#1575;&#1604;&#1588;&#1575;&#1605;&#160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ورقة1"/>
      <sheetName val="ورقة2"/>
      <sheetName val="ورقة3"/>
    </sheetNames>
    <sheetDataSet>
      <sheetData sheetId="0"/>
      <sheetData sheetId="1">
        <row r="1">
          <cell r="A1" t="str">
            <v>خطة</v>
          </cell>
          <cell r="C1">
            <v>1</v>
          </cell>
        </row>
        <row r="2">
          <cell r="A2" t="str">
            <v>تقرير رقم :</v>
          </cell>
          <cell r="C2">
            <v>2</v>
          </cell>
        </row>
        <row r="3">
          <cell r="C3">
            <v>3</v>
          </cell>
        </row>
        <row r="4">
          <cell r="C4">
            <v>4</v>
          </cell>
        </row>
        <row r="5">
          <cell r="C5">
            <v>5</v>
          </cell>
        </row>
        <row r="6">
          <cell r="C6">
            <v>6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BD41"/>
  <sheetViews>
    <sheetView rightToLeft="1" tabSelected="1" zoomScale="70" zoomScaleNormal="70" workbookViewId="0">
      <selection activeCell="C16" sqref="C16"/>
    </sheetView>
  </sheetViews>
  <sheetFormatPr defaultRowHeight="14.25" x14ac:dyDescent="0.2"/>
  <cols>
    <col min="2" max="2" width="15.125" customWidth="1"/>
    <col min="3" max="3" width="50.75" customWidth="1"/>
    <col min="4" max="4" width="20" customWidth="1"/>
    <col min="5" max="5" width="16.125" customWidth="1"/>
    <col min="6" max="6" width="23.75" customWidth="1"/>
    <col min="7" max="46" width="6.125" customWidth="1"/>
    <col min="47" max="47" width="24.75" customWidth="1"/>
    <col min="48" max="48" width="16" bestFit="1" customWidth="1"/>
    <col min="49" max="49" width="19.375" customWidth="1"/>
    <col min="50" max="50" width="18.875" customWidth="1"/>
  </cols>
  <sheetData>
    <row r="1" spans="2:50" ht="15" thickBot="1" x14ac:dyDescent="0.25"/>
    <row r="2" spans="2:50" x14ac:dyDescent="0.2">
      <c r="B2" s="82" t="s">
        <v>51</v>
      </c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  <c r="AA2" s="83"/>
      <c r="AB2" s="83"/>
      <c r="AC2" s="83"/>
      <c r="AD2" s="83"/>
      <c r="AE2" s="83"/>
      <c r="AF2" s="83"/>
      <c r="AG2" s="83"/>
      <c r="AH2" s="83"/>
      <c r="AI2" s="83"/>
      <c r="AJ2" s="83"/>
      <c r="AK2" s="83"/>
      <c r="AL2" s="83"/>
      <c r="AM2" s="83"/>
      <c r="AN2" s="83"/>
      <c r="AO2" s="83"/>
      <c r="AP2" s="83"/>
      <c r="AQ2" s="83"/>
      <c r="AR2" s="83"/>
      <c r="AS2" s="83"/>
      <c r="AT2" s="83"/>
      <c r="AU2" s="83"/>
      <c r="AV2" s="83"/>
      <c r="AW2" s="83"/>
      <c r="AX2" s="84"/>
    </row>
    <row r="3" spans="2:50" x14ac:dyDescent="0.2">
      <c r="B3" s="85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86"/>
      <c r="U3" s="86"/>
      <c r="V3" s="86"/>
      <c r="W3" s="86"/>
      <c r="X3" s="86"/>
      <c r="Y3" s="86"/>
      <c r="Z3" s="86"/>
      <c r="AA3" s="86"/>
      <c r="AB3" s="86"/>
      <c r="AC3" s="86"/>
      <c r="AD3" s="86"/>
      <c r="AE3" s="86"/>
      <c r="AF3" s="86"/>
      <c r="AG3" s="86"/>
      <c r="AH3" s="86"/>
      <c r="AI3" s="86"/>
      <c r="AJ3" s="86"/>
      <c r="AK3" s="86"/>
      <c r="AL3" s="86"/>
      <c r="AM3" s="86"/>
      <c r="AN3" s="86"/>
      <c r="AO3" s="86"/>
      <c r="AP3" s="86"/>
      <c r="AQ3" s="86"/>
      <c r="AR3" s="86"/>
      <c r="AS3" s="86"/>
      <c r="AT3" s="86"/>
      <c r="AU3" s="86"/>
      <c r="AV3" s="86"/>
      <c r="AW3" s="86"/>
      <c r="AX3" s="87"/>
    </row>
    <row r="4" spans="2:50" ht="15" thickBot="1" x14ac:dyDescent="0.25">
      <c r="B4" s="88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89"/>
      <c r="U4" s="89"/>
      <c r="V4" s="89"/>
      <c r="W4" s="89"/>
      <c r="X4" s="89"/>
      <c r="Y4" s="89"/>
      <c r="Z4" s="89"/>
      <c r="AA4" s="89"/>
      <c r="AB4" s="89"/>
      <c r="AC4" s="89"/>
      <c r="AD4" s="89"/>
      <c r="AE4" s="89"/>
      <c r="AF4" s="89"/>
      <c r="AG4" s="89"/>
      <c r="AH4" s="89"/>
      <c r="AI4" s="89"/>
      <c r="AJ4" s="89"/>
      <c r="AK4" s="89"/>
      <c r="AL4" s="89"/>
      <c r="AM4" s="89"/>
      <c r="AN4" s="89"/>
      <c r="AO4" s="89"/>
      <c r="AP4" s="89"/>
      <c r="AQ4" s="89"/>
      <c r="AR4" s="89"/>
      <c r="AS4" s="89"/>
      <c r="AT4" s="89"/>
      <c r="AU4" s="89"/>
      <c r="AV4" s="89"/>
      <c r="AW4" s="89"/>
      <c r="AX4" s="90"/>
    </row>
    <row r="5" spans="2:50" ht="15" thickBot="1" x14ac:dyDescent="0.25"/>
    <row r="6" spans="2:50" ht="14.25" customHeight="1" x14ac:dyDescent="0.2">
      <c r="B6" s="107" t="s">
        <v>52</v>
      </c>
      <c r="C6" s="108"/>
      <c r="D6" s="109"/>
      <c r="E6" s="107" t="s">
        <v>12</v>
      </c>
      <c r="F6" s="108"/>
      <c r="G6" s="108"/>
      <c r="H6" s="109"/>
      <c r="I6" s="107" t="s">
        <v>54</v>
      </c>
      <c r="J6" s="108"/>
      <c r="K6" s="108"/>
      <c r="L6" s="108"/>
      <c r="M6" s="108"/>
      <c r="N6" s="108"/>
      <c r="O6" s="109"/>
      <c r="P6" s="107"/>
      <c r="Q6" s="108"/>
      <c r="R6" s="108"/>
      <c r="S6" s="108"/>
      <c r="T6" s="108"/>
      <c r="U6" s="109"/>
    </row>
    <row r="7" spans="2:50" ht="15" customHeight="1" thickBot="1" x14ac:dyDescent="0.25">
      <c r="B7" s="110"/>
      <c r="C7" s="111"/>
      <c r="D7" s="112"/>
      <c r="E7" s="110"/>
      <c r="F7" s="111"/>
      <c r="G7" s="111"/>
      <c r="H7" s="112"/>
      <c r="I7" s="110"/>
      <c r="J7" s="111"/>
      <c r="K7" s="111"/>
      <c r="L7" s="111"/>
      <c r="M7" s="111"/>
      <c r="N7" s="111"/>
      <c r="O7" s="112"/>
      <c r="P7" s="110"/>
      <c r="Q7" s="111"/>
      <c r="R7" s="111"/>
      <c r="S7" s="111"/>
      <c r="T7" s="111"/>
      <c r="U7" s="112"/>
    </row>
    <row r="8" spans="2:50" ht="14.25" customHeight="1" x14ac:dyDescent="0.2">
      <c r="B8" s="91" t="s">
        <v>13</v>
      </c>
      <c r="C8" s="92"/>
      <c r="D8" s="93"/>
      <c r="E8" s="91" t="s">
        <v>14</v>
      </c>
      <c r="F8" s="92"/>
      <c r="G8" s="92"/>
      <c r="H8" s="93"/>
      <c r="I8" s="91" t="s">
        <v>55</v>
      </c>
      <c r="J8" s="92"/>
      <c r="K8" s="92"/>
      <c r="L8" s="92"/>
      <c r="M8" s="92"/>
      <c r="N8" s="92"/>
      <c r="O8" s="93"/>
      <c r="P8" s="106">
        <v>43466</v>
      </c>
      <c r="Q8" s="158"/>
      <c r="R8" s="158"/>
      <c r="S8" s="158"/>
      <c r="T8" s="158"/>
      <c r="U8" s="159"/>
    </row>
    <row r="9" spans="2:50" ht="15" customHeight="1" thickBot="1" x14ac:dyDescent="0.25">
      <c r="B9" s="94"/>
      <c r="C9" s="95"/>
      <c r="D9" s="96"/>
      <c r="E9" s="94"/>
      <c r="F9" s="95"/>
      <c r="G9" s="95"/>
      <c r="H9" s="96"/>
      <c r="I9" s="94"/>
      <c r="J9" s="95"/>
      <c r="K9" s="95"/>
      <c r="L9" s="95"/>
      <c r="M9" s="95"/>
      <c r="N9" s="95"/>
      <c r="O9" s="96"/>
      <c r="P9" s="160"/>
      <c r="Q9" s="161"/>
      <c r="R9" s="161"/>
      <c r="S9" s="161"/>
      <c r="T9" s="161"/>
      <c r="U9" s="162"/>
    </row>
    <row r="10" spans="2:50" ht="14.25" customHeight="1" x14ac:dyDescent="0.2">
      <c r="B10" s="97" t="s">
        <v>53</v>
      </c>
      <c r="C10" s="98"/>
      <c r="D10" s="99"/>
      <c r="E10" s="100">
        <f>SUM(E16:E27)</f>
        <v>115000</v>
      </c>
      <c r="F10" s="101"/>
      <c r="G10" s="101"/>
      <c r="H10" s="102"/>
      <c r="I10" s="91" t="s">
        <v>56</v>
      </c>
      <c r="J10" s="92"/>
      <c r="K10" s="92"/>
      <c r="L10" s="92"/>
      <c r="M10" s="92"/>
      <c r="N10" s="92"/>
      <c r="O10" s="93"/>
      <c r="P10" s="106">
        <v>43830</v>
      </c>
      <c r="Q10" s="158"/>
      <c r="R10" s="158"/>
      <c r="S10" s="158"/>
      <c r="T10" s="158"/>
      <c r="U10" s="159"/>
    </row>
    <row r="11" spans="2:50" ht="15" customHeight="1" thickBot="1" x14ac:dyDescent="0.25">
      <c r="B11" s="94"/>
      <c r="C11" s="95"/>
      <c r="D11" s="96"/>
      <c r="E11" s="103"/>
      <c r="F11" s="104"/>
      <c r="G11" s="104"/>
      <c r="H11" s="105"/>
      <c r="I11" s="94"/>
      <c r="J11" s="95"/>
      <c r="K11" s="95"/>
      <c r="L11" s="95"/>
      <c r="M11" s="95"/>
      <c r="N11" s="95"/>
      <c r="O11" s="96"/>
      <c r="P11" s="160"/>
      <c r="Q11" s="161"/>
      <c r="R11" s="161"/>
      <c r="S11" s="161"/>
      <c r="T11" s="161"/>
      <c r="U11" s="162"/>
    </row>
    <row r="12" spans="2:50" ht="36.75" thickBot="1" x14ac:dyDescent="0.25">
      <c r="B12" s="140" t="s">
        <v>0</v>
      </c>
      <c r="C12" s="141"/>
      <c r="D12" s="141"/>
      <c r="E12" s="141"/>
      <c r="F12" s="141"/>
      <c r="G12" s="141"/>
      <c r="H12" s="141"/>
      <c r="I12" s="141"/>
      <c r="J12" s="141"/>
      <c r="K12" s="141"/>
      <c r="L12" s="141"/>
      <c r="M12" s="141"/>
      <c r="N12" s="141"/>
      <c r="O12" s="141"/>
      <c r="P12" s="141"/>
      <c r="Q12" s="141"/>
      <c r="R12" s="141"/>
      <c r="S12" s="141"/>
      <c r="T12" s="141"/>
      <c r="U12" s="141"/>
      <c r="V12" s="141"/>
      <c r="W12" s="141"/>
      <c r="X12" s="141"/>
      <c r="Y12" s="141"/>
      <c r="Z12" s="141"/>
      <c r="AA12" s="141"/>
      <c r="AB12" s="141"/>
      <c r="AC12" s="141"/>
      <c r="AD12" s="141"/>
      <c r="AE12" s="141"/>
      <c r="AF12" s="141"/>
      <c r="AG12" s="141"/>
      <c r="AH12" s="141"/>
      <c r="AI12" s="141"/>
      <c r="AJ12" s="141"/>
      <c r="AK12" s="141"/>
      <c r="AL12" s="141"/>
      <c r="AM12" s="141"/>
      <c r="AN12" s="141"/>
      <c r="AO12" s="141"/>
      <c r="AP12" s="141"/>
      <c r="AQ12" s="141"/>
      <c r="AR12" s="141"/>
      <c r="AS12" s="141"/>
      <c r="AT12" s="141"/>
      <c r="AU12" s="142"/>
      <c r="AV12" s="140" t="s">
        <v>1</v>
      </c>
      <c r="AW12" s="141"/>
      <c r="AX12" s="142"/>
    </row>
    <row r="13" spans="2:50" ht="38.25" customHeight="1" thickBot="1" x14ac:dyDescent="0.25">
      <c r="B13" s="130" t="s">
        <v>2</v>
      </c>
      <c r="C13" s="146" t="s">
        <v>3</v>
      </c>
      <c r="D13" s="179" t="s">
        <v>24</v>
      </c>
      <c r="E13" s="183" t="s">
        <v>4</v>
      </c>
      <c r="F13" s="244" t="s">
        <v>25</v>
      </c>
      <c r="G13" s="149" t="s">
        <v>11</v>
      </c>
      <c r="H13" s="145"/>
      <c r="I13" s="145"/>
      <c r="J13" s="145"/>
      <c r="K13" s="145"/>
      <c r="L13" s="145"/>
      <c r="M13" s="145"/>
      <c r="N13" s="145"/>
      <c r="O13" s="145"/>
      <c r="P13" s="145"/>
      <c r="Q13" s="145"/>
      <c r="R13" s="145"/>
      <c r="S13" s="145"/>
      <c r="T13" s="145"/>
      <c r="U13" s="145"/>
      <c r="V13" s="145"/>
      <c r="W13" s="145"/>
      <c r="X13" s="145"/>
      <c r="Y13" s="145"/>
      <c r="Z13" s="145"/>
      <c r="AA13" s="145"/>
      <c r="AB13" s="145"/>
      <c r="AC13" s="145"/>
      <c r="AD13" s="145"/>
      <c r="AE13" s="145"/>
      <c r="AF13" s="145"/>
      <c r="AG13" s="145"/>
      <c r="AH13" s="145"/>
      <c r="AI13" s="145"/>
      <c r="AJ13" s="145"/>
      <c r="AK13" s="145"/>
      <c r="AL13" s="145"/>
      <c r="AM13" s="145"/>
      <c r="AN13" s="145"/>
      <c r="AO13" s="145"/>
      <c r="AP13" s="145"/>
      <c r="AQ13" s="145"/>
      <c r="AR13" s="145"/>
      <c r="AS13" s="145"/>
      <c r="AT13" s="145"/>
      <c r="AU13" s="156" t="s">
        <v>61</v>
      </c>
      <c r="AV13" s="143"/>
      <c r="AW13" s="143"/>
      <c r="AX13" s="144"/>
    </row>
    <row r="14" spans="2:50" ht="70.5" customHeight="1" thickBot="1" x14ac:dyDescent="0.25">
      <c r="B14" s="130"/>
      <c r="C14" s="147"/>
      <c r="D14" s="180"/>
      <c r="E14" s="184"/>
      <c r="F14" s="245"/>
      <c r="G14" s="132" t="s">
        <v>58</v>
      </c>
      <c r="H14" s="133"/>
      <c r="I14" s="133"/>
      <c r="J14" s="134"/>
      <c r="K14" s="132" t="s">
        <v>59</v>
      </c>
      <c r="L14" s="133"/>
      <c r="M14" s="133"/>
      <c r="N14" s="134"/>
      <c r="O14" s="132" t="s">
        <v>18</v>
      </c>
      <c r="P14" s="133"/>
      <c r="Q14" s="133"/>
      <c r="R14" s="134"/>
      <c r="S14" s="132" t="s">
        <v>60</v>
      </c>
      <c r="T14" s="133"/>
      <c r="U14" s="133"/>
      <c r="V14" s="134"/>
      <c r="W14" s="132" t="s">
        <v>19</v>
      </c>
      <c r="X14" s="133"/>
      <c r="Y14" s="133"/>
      <c r="Z14" s="134"/>
      <c r="AA14" s="132" t="s">
        <v>20</v>
      </c>
      <c r="AB14" s="133"/>
      <c r="AC14" s="133"/>
      <c r="AD14" s="133"/>
      <c r="AE14" s="132" t="s">
        <v>15</v>
      </c>
      <c r="AF14" s="133"/>
      <c r="AG14" s="133"/>
      <c r="AH14" s="134"/>
      <c r="AI14" s="133" t="s">
        <v>16</v>
      </c>
      <c r="AJ14" s="133"/>
      <c r="AK14" s="133"/>
      <c r="AL14" s="133"/>
      <c r="AM14" s="132" t="s">
        <v>17</v>
      </c>
      <c r="AN14" s="133"/>
      <c r="AO14" s="133"/>
      <c r="AP14" s="134"/>
      <c r="AQ14" s="133" t="s">
        <v>62</v>
      </c>
      <c r="AR14" s="133"/>
      <c r="AS14" s="133"/>
      <c r="AT14" s="134"/>
      <c r="AU14" s="157"/>
      <c r="AV14" s="135" t="s">
        <v>5</v>
      </c>
      <c r="AW14" s="138" t="s">
        <v>6</v>
      </c>
      <c r="AX14" s="139"/>
    </row>
    <row r="15" spans="2:50" ht="25.5" customHeight="1" thickBot="1" x14ac:dyDescent="0.3">
      <c r="B15" s="131"/>
      <c r="C15" s="148"/>
      <c r="D15" s="181"/>
      <c r="E15" s="185"/>
      <c r="F15" s="137"/>
      <c r="G15" s="55">
        <v>1</v>
      </c>
      <c r="H15" s="56">
        <v>2</v>
      </c>
      <c r="I15" s="56">
        <v>3</v>
      </c>
      <c r="J15" s="57">
        <v>4</v>
      </c>
      <c r="K15" s="55">
        <v>1</v>
      </c>
      <c r="L15" s="56">
        <v>2</v>
      </c>
      <c r="M15" s="56">
        <v>3</v>
      </c>
      <c r="N15" s="57">
        <v>4</v>
      </c>
      <c r="O15" s="55">
        <v>1</v>
      </c>
      <c r="P15" s="56">
        <v>2</v>
      </c>
      <c r="Q15" s="56">
        <v>3</v>
      </c>
      <c r="R15" s="57">
        <v>4</v>
      </c>
      <c r="S15" s="55">
        <v>1</v>
      </c>
      <c r="T15" s="56">
        <v>2</v>
      </c>
      <c r="U15" s="56">
        <v>3</v>
      </c>
      <c r="V15" s="57">
        <v>4</v>
      </c>
      <c r="W15" s="55">
        <v>1</v>
      </c>
      <c r="X15" s="56">
        <v>2</v>
      </c>
      <c r="Y15" s="56">
        <v>3</v>
      </c>
      <c r="Z15" s="57">
        <v>4</v>
      </c>
      <c r="AA15" s="55">
        <v>1</v>
      </c>
      <c r="AB15" s="56">
        <v>2</v>
      </c>
      <c r="AC15" s="56">
        <v>3</v>
      </c>
      <c r="AD15" s="154">
        <v>4</v>
      </c>
      <c r="AE15" s="55">
        <v>1</v>
      </c>
      <c r="AF15" s="56">
        <v>2</v>
      </c>
      <c r="AG15" s="56">
        <v>3</v>
      </c>
      <c r="AH15" s="57">
        <v>4</v>
      </c>
      <c r="AI15" s="164">
        <v>1</v>
      </c>
      <c r="AJ15" s="56">
        <v>2</v>
      </c>
      <c r="AK15" s="56">
        <v>3</v>
      </c>
      <c r="AL15" s="154">
        <v>4</v>
      </c>
      <c r="AM15" s="55">
        <v>1</v>
      </c>
      <c r="AN15" s="56">
        <v>2</v>
      </c>
      <c r="AO15" s="56">
        <v>3</v>
      </c>
      <c r="AP15" s="57">
        <v>4</v>
      </c>
      <c r="AQ15" s="164">
        <v>1</v>
      </c>
      <c r="AR15" s="56">
        <v>2</v>
      </c>
      <c r="AS15" s="56">
        <v>3</v>
      </c>
      <c r="AT15" s="57">
        <v>4</v>
      </c>
      <c r="AU15" s="157"/>
      <c r="AV15" s="136"/>
      <c r="AW15" s="13" t="s">
        <v>7</v>
      </c>
      <c r="AX15" s="14" t="s">
        <v>8</v>
      </c>
    </row>
    <row r="16" spans="2:50" ht="28.5" thickBot="1" x14ac:dyDescent="0.25">
      <c r="B16" s="113" t="s">
        <v>39</v>
      </c>
      <c r="C16" s="165" t="s">
        <v>27</v>
      </c>
      <c r="D16" s="7" t="s">
        <v>23</v>
      </c>
      <c r="E16" s="152">
        <f>AU16</f>
        <v>20000</v>
      </c>
      <c r="F16" s="10" t="s">
        <v>26</v>
      </c>
      <c r="G16" s="31"/>
      <c r="H16" s="32"/>
      <c r="I16" s="32"/>
      <c r="J16" s="33">
        <v>2</v>
      </c>
      <c r="K16" s="31"/>
      <c r="L16" s="32"/>
      <c r="M16" s="32"/>
      <c r="N16" s="33">
        <v>2</v>
      </c>
      <c r="O16" s="31"/>
      <c r="P16" s="32"/>
      <c r="Q16" s="32"/>
      <c r="R16" s="33">
        <v>2</v>
      </c>
      <c r="S16" s="31"/>
      <c r="T16" s="32"/>
      <c r="U16" s="32"/>
      <c r="V16" s="33">
        <v>2</v>
      </c>
      <c r="W16" s="31"/>
      <c r="X16" s="32"/>
      <c r="Y16" s="32"/>
      <c r="Z16" s="33">
        <v>2</v>
      </c>
      <c r="AA16" s="31"/>
      <c r="AB16" s="32"/>
      <c r="AC16" s="32"/>
      <c r="AD16" s="49">
        <v>2</v>
      </c>
      <c r="AE16" s="31"/>
      <c r="AF16" s="32"/>
      <c r="AG16" s="32"/>
      <c r="AH16" s="33">
        <v>2</v>
      </c>
      <c r="AI16" s="46"/>
      <c r="AJ16" s="19"/>
      <c r="AK16" s="19"/>
      <c r="AL16" s="29">
        <v>2</v>
      </c>
      <c r="AM16" s="15"/>
      <c r="AN16" s="19"/>
      <c r="AO16" s="19"/>
      <c r="AP16" s="16">
        <v>2</v>
      </c>
      <c r="AQ16" s="53"/>
      <c r="AR16" s="19"/>
      <c r="AS16" s="19"/>
      <c r="AT16" s="16">
        <v>2</v>
      </c>
      <c r="AU16" s="173">
        <f>SUM(G16:AT16)*1000</f>
        <v>20000</v>
      </c>
      <c r="AV16" s="58"/>
      <c r="AW16" s="4"/>
      <c r="AX16" s="6">
        <f>AW16/E16</f>
        <v>0</v>
      </c>
    </row>
    <row r="17" spans="2:50" ht="28.5" thickBot="1" x14ac:dyDescent="0.25">
      <c r="B17" s="114"/>
      <c r="C17" s="166" t="s">
        <v>57</v>
      </c>
      <c r="D17" s="70" t="s">
        <v>23</v>
      </c>
      <c r="E17" s="152">
        <f t="shared" ref="E17:E27" si="0">AU17</f>
        <v>40000</v>
      </c>
      <c r="F17" s="67" t="s">
        <v>28</v>
      </c>
      <c r="G17" s="37"/>
      <c r="H17" s="38"/>
      <c r="I17" s="38"/>
      <c r="J17" s="39">
        <v>4</v>
      </c>
      <c r="K17" s="37"/>
      <c r="L17" s="38"/>
      <c r="M17" s="38"/>
      <c r="N17" s="39">
        <v>4</v>
      </c>
      <c r="O17" s="37"/>
      <c r="P17" s="38"/>
      <c r="Q17" s="38"/>
      <c r="R17" s="39">
        <v>4</v>
      </c>
      <c r="S17" s="37"/>
      <c r="T17" s="38"/>
      <c r="U17" s="38"/>
      <c r="V17" s="39">
        <v>4</v>
      </c>
      <c r="W17" s="37"/>
      <c r="X17" s="38"/>
      <c r="Y17" s="38"/>
      <c r="Z17" s="39">
        <v>4</v>
      </c>
      <c r="AA17" s="37"/>
      <c r="AB17" s="38"/>
      <c r="AC17" s="38"/>
      <c r="AD17" s="50">
        <v>4</v>
      </c>
      <c r="AE17" s="37"/>
      <c r="AF17" s="38"/>
      <c r="AG17" s="38"/>
      <c r="AH17" s="39">
        <v>4</v>
      </c>
      <c r="AI17" s="48"/>
      <c r="AJ17" s="21"/>
      <c r="AK17" s="21"/>
      <c r="AL17" s="30">
        <v>4</v>
      </c>
      <c r="AM17" s="20"/>
      <c r="AN17" s="21"/>
      <c r="AO17" s="21"/>
      <c r="AP17" s="22">
        <v>4</v>
      </c>
      <c r="AQ17" s="54"/>
      <c r="AR17" s="21"/>
      <c r="AS17" s="21"/>
      <c r="AT17" s="22">
        <v>4</v>
      </c>
      <c r="AU17" s="173">
        <f>SUM(G17:AT17)*1000</f>
        <v>40000</v>
      </c>
      <c r="AV17" s="61"/>
      <c r="AW17" s="3"/>
      <c r="AX17" s="151">
        <f>AW17/E17</f>
        <v>0</v>
      </c>
    </row>
    <row r="18" spans="2:50" ht="28.5" thickBot="1" x14ac:dyDescent="0.25">
      <c r="B18" s="113" t="s">
        <v>41</v>
      </c>
      <c r="C18" s="165" t="s">
        <v>40</v>
      </c>
      <c r="D18" s="7" t="s">
        <v>30</v>
      </c>
      <c r="E18" s="152">
        <f t="shared" si="0"/>
        <v>0</v>
      </c>
      <c r="F18" s="10" t="s">
        <v>41</v>
      </c>
      <c r="G18" s="46"/>
      <c r="H18" s="32"/>
      <c r="I18" s="32"/>
      <c r="J18" s="49"/>
      <c r="K18" s="175"/>
      <c r="L18" s="176"/>
      <c r="M18" s="176"/>
      <c r="N18" s="177"/>
      <c r="O18" s="31"/>
      <c r="P18" s="32"/>
      <c r="Q18" s="32"/>
      <c r="R18" s="33"/>
      <c r="S18" s="46"/>
      <c r="T18" s="32"/>
      <c r="U18" s="32"/>
      <c r="V18" s="49"/>
      <c r="W18" s="31"/>
      <c r="X18" s="32"/>
      <c r="Y18" s="32"/>
      <c r="Z18" s="33"/>
      <c r="AA18" s="31"/>
      <c r="AB18" s="32"/>
      <c r="AC18" s="32"/>
      <c r="AD18" s="49"/>
      <c r="AE18" s="31"/>
      <c r="AF18" s="32"/>
      <c r="AG18" s="32"/>
      <c r="AH18" s="33"/>
      <c r="AI18" s="46"/>
      <c r="AJ18" s="19"/>
      <c r="AK18" s="19"/>
      <c r="AL18" s="29"/>
      <c r="AM18" s="15"/>
      <c r="AN18" s="19"/>
      <c r="AO18" s="19"/>
      <c r="AP18" s="16"/>
      <c r="AQ18" s="53"/>
      <c r="AR18" s="19"/>
      <c r="AS18" s="19"/>
      <c r="AT18" s="16"/>
      <c r="AU18" s="173">
        <f>SUM(G18:AT18)*1000</f>
        <v>0</v>
      </c>
      <c r="AV18" s="58"/>
      <c r="AW18" s="68"/>
      <c r="AX18" s="6" t="e">
        <f>AW18/E18</f>
        <v>#DIV/0!</v>
      </c>
    </row>
    <row r="19" spans="2:50" ht="28.5" thickBot="1" x14ac:dyDescent="0.25">
      <c r="B19" s="114"/>
      <c r="C19" s="166" t="s">
        <v>29</v>
      </c>
      <c r="D19" s="70" t="s">
        <v>30</v>
      </c>
      <c r="E19" s="152">
        <f t="shared" si="0"/>
        <v>0</v>
      </c>
      <c r="F19" s="73" t="s">
        <v>31</v>
      </c>
      <c r="G19" s="71"/>
      <c r="H19" s="64"/>
      <c r="I19" s="64"/>
      <c r="J19" s="65"/>
      <c r="K19" s="40"/>
      <c r="L19" s="41"/>
      <c r="M19" s="41"/>
      <c r="N19" s="51"/>
      <c r="O19" s="178"/>
      <c r="P19" s="38"/>
      <c r="Q19" s="38"/>
      <c r="R19" s="39"/>
      <c r="S19" s="48"/>
      <c r="T19" s="38"/>
      <c r="U19" s="38"/>
      <c r="V19" s="50"/>
      <c r="W19" s="37"/>
      <c r="X19" s="38"/>
      <c r="Y19" s="38"/>
      <c r="Z19" s="39"/>
      <c r="AA19" s="37"/>
      <c r="AB19" s="38"/>
      <c r="AC19" s="38"/>
      <c r="AD19" s="50"/>
      <c r="AE19" s="37"/>
      <c r="AF19" s="38"/>
      <c r="AG19" s="38"/>
      <c r="AH19" s="39"/>
      <c r="AI19" s="48"/>
      <c r="AJ19" s="21"/>
      <c r="AK19" s="21"/>
      <c r="AL19" s="30"/>
      <c r="AM19" s="20"/>
      <c r="AN19" s="21"/>
      <c r="AO19" s="21"/>
      <c r="AP19" s="22"/>
      <c r="AQ19" s="54"/>
      <c r="AR19" s="21"/>
      <c r="AS19" s="21"/>
      <c r="AT19" s="22"/>
      <c r="AU19" s="173">
        <f>SUM(G19:AT19)*1000</f>
        <v>0</v>
      </c>
      <c r="AV19" s="61"/>
      <c r="AW19" s="233"/>
      <c r="AX19" s="234" t="e">
        <f>AW19/E19</f>
        <v>#DIV/0!</v>
      </c>
    </row>
    <row r="20" spans="2:50" ht="28.5" thickBot="1" x14ac:dyDescent="0.25">
      <c r="B20" s="113" t="s">
        <v>42</v>
      </c>
      <c r="C20" s="165" t="s">
        <v>32</v>
      </c>
      <c r="D20" s="7" t="s">
        <v>30</v>
      </c>
      <c r="E20" s="152">
        <f t="shared" si="0"/>
        <v>3000</v>
      </c>
      <c r="F20" s="79" t="s">
        <v>33</v>
      </c>
      <c r="G20" s="31"/>
      <c r="H20" s="32"/>
      <c r="I20" s="32"/>
      <c r="J20" s="49"/>
      <c r="K20" s="31"/>
      <c r="L20" s="32"/>
      <c r="M20" s="32"/>
      <c r="N20" s="33"/>
      <c r="O20" s="46"/>
      <c r="P20" s="32"/>
      <c r="Q20" s="32"/>
      <c r="R20" s="33"/>
      <c r="S20" s="31">
        <v>3</v>
      </c>
      <c r="T20" s="32"/>
      <c r="U20" s="32"/>
      <c r="V20" s="33"/>
      <c r="W20" s="31"/>
      <c r="X20" s="32"/>
      <c r="Y20" s="32"/>
      <c r="Z20" s="33"/>
      <c r="AA20" s="31"/>
      <c r="AB20" s="32"/>
      <c r="AC20" s="32"/>
      <c r="AD20" s="49"/>
      <c r="AE20" s="31"/>
      <c r="AF20" s="32"/>
      <c r="AG20" s="32"/>
      <c r="AH20" s="33"/>
      <c r="AI20" s="46"/>
      <c r="AJ20" s="19"/>
      <c r="AK20" s="19"/>
      <c r="AL20" s="29"/>
      <c r="AM20" s="15"/>
      <c r="AN20" s="19"/>
      <c r="AO20" s="19"/>
      <c r="AP20" s="16"/>
      <c r="AQ20" s="53"/>
      <c r="AR20" s="19"/>
      <c r="AS20" s="19"/>
      <c r="AT20" s="16"/>
      <c r="AU20" s="173">
        <f>SUM(G20:AT20)*1000</f>
        <v>3000</v>
      </c>
      <c r="AV20" s="58"/>
      <c r="AW20" s="4"/>
      <c r="AX20" s="1">
        <f>AW20/E20</f>
        <v>0</v>
      </c>
    </row>
    <row r="21" spans="2:50" ht="28.5" thickBot="1" x14ac:dyDescent="0.25">
      <c r="B21" s="115"/>
      <c r="C21" s="167" t="s">
        <v>34</v>
      </c>
      <c r="D21" s="8" t="s">
        <v>30</v>
      </c>
      <c r="E21" s="152">
        <f t="shared" si="0"/>
        <v>13500</v>
      </c>
      <c r="F21" s="11" t="s">
        <v>33</v>
      </c>
      <c r="G21" s="34"/>
      <c r="H21" s="35"/>
      <c r="I21" s="35"/>
      <c r="J21" s="163"/>
      <c r="K21" s="34"/>
      <c r="L21" s="35"/>
      <c r="M21" s="35"/>
      <c r="N21" s="36"/>
      <c r="O21" s="34">
        <v>0.5</v>
      </c>
      <c r="P21" s="35">
        <v>0.5</v>
      </c>
      <c r="Q21" s="35">
        <v>0.5</v>
      </c>
      <c r="R21" s="36">
        <v>0.5</v>
      </c>
      <c r="S21" s="47">
        <v>0.5</v>
      </c>
      <c r="T21" s="35">
        <v>0.5</v>
      </c>
      <c r="U21" s="35">
        <v>0.5</v>
      </c>
      <c r="V21" s="34">
        <v>0.5</v>
      </c>
      <c r="W21" s="34">
        <v>0.5</v>
      </c>
      <c r="X21" s="35">
        <v>0.5</v>
      </c>
      <c r="Y21" s="35">
        <v>0.5</v>
      </c>
      <c r="Z21" s="36">
        <v>0.5</v>
      </c>
      <c r="AA21" s="34">
        <v>0.5</v>
      </c>
      <c r="AB21" s="35"/>
      <c r="AC21" s="35"/>
      <c r="AD21" s="163"/>
      <c r="AE21" s="34"/>
      <c r="AF21" s="163"/>
      <c r="AG21" s="35">
        <v>0.5</v>
      </c>
      <c r="AH21" s="36">
        <v>0.5</v>
      </c>
      <c r="AI21" s="47">
        <v>0.5</v>
      </c>
      <c r="AJ21" s="35">
        <v>0.5</v>
      </c>
      <c r="AK21" s="35">
        <v>0.5</v>
      </c>
      <c r="AL21" s="163">
        <v>0.5</v>
      </c>
      <c r="AM21" s="34">
        <v>0.5</v>
      </c>
      <c r="AN21" s="35">
        <v>0.5</v>
      </c>
      <c r="AO21" s="35">
        <v>0.5</v>
      </c>
      <c r="AP21" s="36">
        <v>0.5</v>
      </c>
      <c r="AQ21" s="47">
        <v>0.5</v>
      </c>
      <c r="AR21" s="35">
        <v>0.5</v>
      </c>
      <c r="AS21" s="35">
        <v>0.5</v>
      </c>
      <c r="AT21" s="35">
        <v>0.5</v>
      </c>
      <c r="AU21" s="173">
        <f>SUM(G21:AT21)*1000</f>
        <v>13500</v>
      </c>
      <c r="AV21" s="59"/>
      <c r="AW21" s="2"/>
      <c r="AX21" s="1">
        <f>AW21/E21</f>
        <v>0</v>
      </c>
    </row>
    <row r="22" spans="2:50" ht="28.5" thickBot="1" x14ac:dyDescent="0.25">
      <c r="B22" s="115"/>
      <c r="C22" s="168" t="s">
        <v>38</v>
      </c>
      <c r="D22" s="9" t="s">
        <v>23</v>
      </c>
      <c r="E22" s="152">
        <f t="shared" si="0"/>
        <v>4500</v>
      </c>
      <c r="F22" s="12" t="s">
        <v>26</v>
      </c>
      <c r="G22" s="34"/>
      <c r="H22" s="35"/>
      <c r="I22" s="35"/>
      <c r="J22" s="163"/>
      <c r="K22" s="34">
        <v>0.5</v>
      </c>
      <c r="L22" s="35"/>
      <c r="M22" s="35"/>
      <c r="N22" s="36"/>
      <c r="O22" s="47">
        <v>0.5</v>
      </c>
      <c r="P22" s="35"/>
      <c r="Q22" s="35"/>
      <c r="R22" s="36"/>
      <c r="S22" s="34">
        <v>0.5</v>
      </c>
      <c r="T22" s="35"/>
      <c r="U22" s="35"/>
      <c r="V22" s="36"/>
      <c r="W22" s="34">
        <v>0.5</v>
      </c>
      <c r="X22" s="35"/>
      <c r="Y22" s="35"/>
      <c r="Z22" s="36"/>
      <c r="AA22" s="34">
        <v>0.5</v>
      </c>
      <c r="AB22" s="35"/>
      <c r="AC22" s="35"/>
      <c r="AD22" s="163"/>
      <c r="AE22" s="81"/>
      <c r="AF22" s="35"/>
      <c r="AG22" s="35">
        <v>0.5</v>
      </c>
      <c r="AH22" s="36"/>
      <c r="AI22" s="47">
        <v>0.5</v>
      </c>
      <c r="AJ22" s="35"/>
      <c r="AK22" s="17"/>
      <c r="AL22" s="155"/>
      <c r="AM22" s="34">
        <v>0.5</v>
      </c>
      <c r="AN22" s="17"/>
      <c r="AO22" s="17"/>
      <c r="AP22" s="18"/>
      <c r="AQ22" s="47">
        <v>0.5</v>
      </c>
      <c r="AR22" s="17"/>
      <c r="AS22" s="17"/>
      <c r="AT22" s="18"/>
      <c r="AU22" s="173">
        <f>SUM(G22:AT22)*1000</f>
        <v>4500</v>
      </c>
      <c r="AV22" s="59"/>
      <c r="AW22" s="2"/>
      <c r="AX22" s="1">
        <f>AW22/E22</f>
        <v>0</v>
      </c>
    </row>
    <row r="23" spans="2:50" ht="28.5" thickBot="1" x14ac:dyDescent="0.25">
      <c r="B23" s="114"/>
      <c r="C23" s="169" t="s">
        <v>35</v>
      </c>
      <c r="D23" s="182" t="s">
        <v>30</v>
      </c>
      <c r="E23" s="152">
        <f t="shared" si="0"/>
        <v>25000</v>
      </c>
      <c r="F23" s="80" t="s">
        <v>33</v>
      </c>
      <c r="G23" s="37"/>
      <c r="H23" s="38"/>
      <c r="I23" s="38"/>
      <c r="J23" s="50"/>
      <c r="K23" s="37"/>
      <c r="L23" s="38"/>
      <c r="M23" s="38"/>
      <c r="N23" s="39"/>
      <c r="O23" s="48"/>
      <c r="P23" s="38"/>
      <c r="Q23" s="38"/>
      <c r="R23" s="39"/>
      <c r="S23" s="37"/>
      <c r="T23" s="38"/>
      <c r="U23" s="38"/>
      <c r="V23" s="39"/>
      <c r="W23" s="37"/>
      <c r="X23" s="38"/>
      <c r="Y23" s="38"/>
      <c r="Z23" s="39"/>
      <c r="AA23" s="37"/>
      <c r="AB23" s="38"/>
      <c r="AC23" s="38"/>
      <c r="AD23" s="50"/>
      <c r="AE23" s="37"/>
      <c r="AF23" s="38"/>
      <c r="AG23" s="38"/>
      <c r="AH23" s="39">
        <v>25</v>
      </c>
      <c r="AI23" s="48"/>
      <c r="AJ23" s="21"/>
      <c r="AK23" s="21"/>
      <c r="AL23" s="30"/>
      <c r="AM23" s="20"/>
      <c r="AN23" s="21"/>
      <c r="AO23" s="21"/>
      <c r="AP23" s="22"/>
      <c r="AQ23" s="54"/>
      <c r="AR23" s="21"/>
      <c r="AS23" s="21"/>
      <c r="AT23" s="22"/>
      <c r="AU23" s="173">
        <f>SUM(G23:AT23)*1000</f>
        <v>25000</v>
      </c>
      <c r="AV23" s="61"/>
      <c r="AW23" s="3"/>
      <c r="AX23" s="72">
        <f>AW23/E23</f>
        <v>0</v>
      </c>
    </row>
    <row r="24" spans="2:50" ht="28.5" customHeight="1" thickBot="1" x14ac:dyDescent="0.25">
      <c r="B24" s="116" t="s">
        <v>43</v>
      </c>
      <c r="C24" s="68" t="s">
        <v>44</v>
      </c>
      <c r="D24" s="7" t="s">
        <v>47</v>
      </c>
      <c r="E24" s="152">
        <f t="shared" si="0"/>
        <v>3000</v>
      </c>
      <c r="F24" s="74" t="s">
        <v>48</v>
      </c>
      <c r="G24" s="31"/>
      <c r="H24" s="32"/>
      <c r="I24" s="32"/>
      <c r="J24" s="33"/>
      <c r="K24" s="75"/>
      <c r="L24" s="44"/>
      <c r="M24" s="44"/>
      <c r="N24" s="52"/>
      <c r="O24" s="43"/>
      <c r="P24" s="44"/>
      <c r="Q24" s="44"/>
      <c r="R24" s="45"/>
      <c r="S24" s="75"/>
      <c r="T24" s="44"/>
      <c r="U24" s="44"/>
      <c r="V24" s="52"/>
      <c r="W24" s="43"/>
      <c r="X24" s="44"/>
      <c r="Y24" s="44"/>
      <c r="Z24" s="45"/>
      <c r="AA24" s="43"/>
      <c r="AB24" s="44"/>
      <c r="AC24" s="44"/>
      <c r="AD24" s="45"/>
      <c r="AE24" s="75"/>
      <c r="AF24" s="44"/>
      <c r="AG24" s="44"/>
      <c r="AH24" s="45"/>
      <c r="AI24" s="43"/>
      <c r="AJ24" s="27"/>
      <c r="AK24" s="27"/>
      <c r="AL24" s="76"/>
      <c r="AM24" s="26"/>
      <c r="AN24" s="27"/>
      <c r="AO24" s="27"/>
      <c r="AP24" s="28"/>
      <c r="AQ24" s="26"/>
      <c r="AR24" s="27"/>
      <c r="AS24" s="27"/>
      <c r="AT24" s="28">
        <v>3</v>
      </c>
      <c r="AU24" s="173">
        <f>SUM(G24:AT24)*1000</f>
        <v>3000</v>
      </c>
      <c r="AV24" s="77"/>
      <c r="AW24" s="78"/>
      <c r="AX24" s="6">
        <f>AW24/E24</f>
        <v>0</v>
      </c>
    </row>
    <row r="25" spans="2:50" ht="28.5" customHeight="1" thickBot="1" x14ac:dyDescent="0.25">
      <c r="B25" s="117"/>
      <c r="C25" s="69" t="s">
        <v>45</v>
      </c>
      <c r="D25" s="8" t="s">
        <v>23</v>
      </c>
      <c r="E25" s="152">
        <f t="shared" si="0"/>
        <v>0</v>
      </c>
      <c r="F25" s="66" t="s">
        <v>49</v>
      </c>
      <c r="G25" s="34"/>
      <c r="H25" s="35"/>
      <c r="I25" s="35"/>
      <c r="J25" s="36"/>
      <c r="K25" s="62"/>
      <c r="L25" s="41"/>
      <c r="M25" s="41"/>
      <c r="N25" s="51"/>
      <c r="O25" s="40"/>
      <c r="P25" s="41"/>
      <c r="Q25" s="41"/>
      <c r="R25" s="42"/>
      <c r="S25" s="62"/>
      <c r="T25" s="41"/>
      <c r="U25" s="41"/>
      <c r="V25" s="51"/>
      <c r="W25" s="40"/>
      <c r="X25" s="41"/>
      <c r="Y25" s="41"/>
      <c r="Z25" s="42"/>
      <c r="AA25" s="40"/>
      <c r="AB25" s="41"/>
      <c r="AC25" s="41"/>
      <c r="AD25" s="42"/>
      <c r="AE25" s="62"/>
      <c r="AF25" s="41"/>
      <c r="AG25" s="41"/>
      <c r="AH25" s="42"/>
      <c r="AI25" s="40"/>
      <c r="AJ25" s="24"/>
      <c r="AK25" s="24"/>
      <c r="AL25" s="63"/>
      <c r="AM25" s="23"/>
      <c r="AN25" s="24"/>
      <c r="AO25" s="24"/>
      <c r="AP25" s="25"/>
      <c r="AQ25" s="23"/>
      <c r="AR25" s="24"/>
      <c r="AS25" s="24"/>
      <c r="AT25" s="25"/>
      <c r="AU25" s="173">
        <f>SUM(G25:AT25)*1000</f>
        <v>0</v>
      </c>
      <c r="AV25" s="60"/>
      <c r="AW25" s="5"/>
      <c r="AX25" s="1" t="e">
        <f>AW25/E25</f>
        <v>#DIV/0!</v>
      </c>
    </row>
    <row r="26" spans="2:50" ht="28.5" customHeight="1" thickBot="1" x14ac:dyDescent="0.25">
      <c r="B26" s="117"/>
      <c r="C26" s="69" t="s">
        <v>46</v>
      </c>
      <c r="D26" s="8" t="s">
        <v>23</v>
      </c>
      <c r="E26" s="152">
        <f t="shared" si="0"/>
        <v>0</v>
      </c>
      <c r="F26" s="66" t="s">
        <v>50</v>
      </c>
      <c r="G26" s="34"/>
      <c r="H26" s="35"/>
      <c r="I26" s="35"/>
      <c r="J26" s="36"/>
      <c r="K26" s="62"/>
      <c r="L26" s="41"/>
      <c r="M26" s="41"/>
      <c r="N26" s="51"/>
      <c r="O26" s="40"/>
      <c r="P26" s="41"/>
      <c r="Q26" s="41"/>
      <c r="R26" s="42"/>
      <c r="S26" s="62"/>
      <c r="T26" s="41"/>
      <c r="U26" s="41"/>
      <c r="V26" s="51"/>
      <c r="W26" s="40"/>
      <c r="X26" s="41"/>
      <c r="Y26" s="41"/>
      <c r="Z26" s="42"/>
      <c r="AA26" s="40"/>
      <c r="AB26" s="41"/>
      <c r="AC26" s="41"/>
      <c r="AD26" s="42"/>
      <c r="AE26" s="62"/>
      <c r="AF26" s="41"/>
      <c r="AG26" s="41"/>
      <c r="AH26" s="42"/>
      <c r="AI26" s="40"/>
      <c r="AJ26" s="24"/>
      <c r="AK26" s="24"/>
      <c r="AL26" s="63"/>
      <c r="AM26" s="23"/>
      <c r="AN26" s="24"/>
      <c r="AO26" s="24"/>
      <c r="AP26" s="25"/>
      <c r="AQ26" s="23"/>
      <c r="AR26" s="24"/>
      <c r="AS26" s="24"/>
      <c r="AT26" s="25"/>
      <c r="AU26" s="173">
        <f>SUM(G26:AT26)*1000</f>
        <v>0</v>
      </c>
      <c r="AV26" s="60"/>
      <c r="AW26" s="5"/>
      <c r="AX26" s="1" t="e">
        <f>AW26/E26</f>
        <v>#DIV/0!</v>
      </c>
    </row>
    <row r="27" spans="2:50" ht="28.5" thickBot="1" x14ac:dyDescent="0.25">
      <c r="B27" s="117"/>
      <c r="C27" s="150" t="s">
        <v>36</v>
      </c>
      <c r="D27" s="9" t="s">
        <v>37</v>
      </c>
      <c r="E27" s="153">
        <f t="shared" si="0"/>
        <v>6000</v>
      </c>
      <c r="F27" s="66" t="s">
        <v>1</v>
      </c>
      <c r="G27" s="40"/>
      <c r="H27" s="41"/>
      <c r="I27" s="41"/>
      <c r="J27" s="42"/>
      <c r="K27" s="62"/>
      <c r="L27" s="41"/>
      <c r="M27" s="41"/>
      <c r="N27" s="186"/>
      <c r="O27" s="40"/>
      <c r="P27" s="41"/>
      <c r="Q27" s="41"/>
      <c r="R27" s="187"/>
      <c r="S27" s="62"/>
      <c r="T27" s="41"/>
      <c r="U27" s="41"/>
      <c r="V27" s="186"/>
      <c r="W27" s="37"/>
      <c r="X27" s="38"/>
      <c r="Y27" s="38"/>
      <c r="Z27" s="188"/>
      <c r="AA27" s="37"/>
      <c r="AB27" s="38"/>
      <c r="AC27" s="38"/>
      <c r="AD27" s="39"/>
      <c r="AE27" s="62"/>
      <c r="AF27" s="41"/>
      <c r="AG27" s="41"/>
      <c r="AH27" s="187"/>
      <c r="AI27" s="40"/>
      <c r="AJ27" s="24"/>
      <c r="AK27" s="24"/>
      <c r="AL27" s="186"/>
      <c r="AM27" s="20"/>
      <c r="AN27" s="21"/>
      <c r="AO27" s="21"/>
      <c r="AP27" s="188"/>
      <c r="AQ27" s="23"/>
      <c r="AR27" s="24"/>
      <c r="AS27" s="24"/>
      <c r="AT27" s="187">
        <v>6</v>
      </c>
      <c r="AU27" s="174">
        <f>SUM(G27:AT27)*1000</f>
        <v>6000</v>
      </c>
      <c r="AV27" s="61"/>
      <c r="AW27" s="3"/>
      <c r="AX27" s="72">
        <f>AW27/E22</f>
        <v>0</v>
      </c>
    </row>
    <row r="28" spans="2:50" s="194" customFormat="1" ht="20.25" x14ac:dyDescent="0.3">
      <c r="B28" s="189" t="s">
        <v>10</v>
      </c>
      <c r="C28" s="190"/>
      <c r="D28" s="191"/>
      <c r="E28" s="192">
        <f>SUM(E16:E27)</f>
        <v>115000</v>
      </c>
      <c r="F28" s="193" t="s">
        <v>61</v>
      </c>
      <c r="G28" s="215">
        <f>SUM(G16:J27)*1000</f>
        <v>6000</v>
      </c>
      <c r="H28" s="216"/>
      <c r="I28" s="216"/>
      <c r="J28" s="217"/>
      <c r="K28" s="215">
        <f>SUM(K16:N27)*1000</f>
        <v>6500</v>
      </c>
      <c r="L28" s="216"/>
      <c r="M28" s="216"/>
      <c r="N28" s="217"/>
      <c r="O28" s="215">
        <f>SUM(O16:R27)*1000</f>
        <v>8500</v>
      </c>
      <c r="P28" s="216"/>
      <c r="Q28" s="216"/>
      <c r="R28" s="217"/>
      <c r="S28" s="215">
        <f>SUM(S16:V27)*1000</f>
        <v>11500</v>
      </c>
      <c r="T28" s="216"/>
      <c r="U28" s="216"/>
      <c r="V28" s="217"/>
      <c r="W28" s="215">
        <f>SUM(W16:Z27)*1000</f>
        <v>8500</v>
      </c>
      <c r="X28" s="216"/>
      <c r="Y28" s="216"/>
      <c r="Z28" s="217"/>
      <c r="AA28" s="215">
        <f>SUM(AA16:AD27)*1000</f>
        <v>7000</v>
      </c>
      <c r="AB28" s="216"/>
      <c r="AC28" s="216"/>
      <c r="AD28" s="217"/>
      <c r="AE28" s="215">
        <f>SUM(AE16:AH27)*1000</f>
        <v>32500</v>
      </c>
      <c r="AF28" s="216"/>
      <c r="AG28" s="216"/>
      <c r="AH28" s="217"/>
      <c r="AI28" s="215">
        <f>SUM(AI16:AL27)*1000</f>
        <v>8500</v>
      </c>
      <c r="AJ28" s="216"/>
      <c r="AK28" s="216"/>
      <c r="AL28" s="217"/>
      <c r="AM28" s="215">
        <f>SUM(AM16:AP27)*1000</f>
        <v>8500</v>
      </c>
      <c r="AN28" s="216"/>
      <c r="AO28" s="216"/>
      <c r="AP28" s="217"/>
      <c r="AQ28" s="215">
        <f>SUM(AQ16:AT27)*1000</f>
        <v>17500</v>
      </c>
      <c r="AR28" s="216"/>
      <c r="AS28" s="216"/>
      <c r="AT28" s="217"/>
      <c r="AU28" s="218">
        <f>SUM(AU16:AU27)</f>
        <v>115000</v>
      </c>
      <c r="AV28" s="227" t="e">
        <f>AVERAGE(AV16:AV27)</f>
        <v>#DIV/0!</v>
      </c>
      <c r="AW28" s="229">
        <f>SUM(AW16:AW27)</f>
        <v>0</v>
      </c>
      <c r="AX28" s="231">
        <f>AW28/E28</f>
        <v>0</v>
      </c>
    </row>
    <row r="29" spans="2:50" s="194" customFormat="1" ht="21" thickBot="1" x14ac:dyDescent="0.35">
      <c r="B29" s="195"/>
      <c r="C29" s="196"/>
      <c r="D29" s="197"/>
      <c r="E29" s="198"/>
      <c r="F29" s="199"/>
      <c r="G29" s="219"/>
      <c r="H29" s="220"/>
      <c r="I29" s="220"/>
      <c r="J29" s="221"/>
      <c r="K29" s="219"/>
      <c r="L29" s="220"/>
      <c r="M29" s="220"/>
      <c r="N29" s="221"/>
      <c r="O29" s="219"/>
      <c r="P29" s="220"/>
      <c r="Q29" s="220"/>
      <c r="R29" s="221"/>
      <c r="S29" s="219"/>
      <c r="T29" s="220"/>
      <c r="U29" s="220"/>
      <c r="V29" s="221"/>
      <c r="W29" s="219"/>
      <c r="X29" s="220"/>
      <c r="Y29" s="220"/>
      <c r="Z29" s="221"/>
      <c r="AA29" s="219"/>
      <c r="AB29" s="220"/>
      <c r="AC29" s="220"/>
      <c r="AD29" s="221"/>
      <c r="AE29" s="219"/>
      <c r="AF29" s="220"/>
      <c r="AG29" s="220"/>
      <c r="AH29" s="221"/>
      <c r="AI29" s="219"/>
      <c r="AJ29" s="220"/>
      <c r="AK29" s="220"/>
      <c r="AL29" s="221"/>
      <c r="AM29" s="219"/>
      <c r="AN29" s="220"/>
      <c r="AO29" s="220"/>
      <c r="AP29" s="221"/>
      <c r="AQ29" s="219"/>
      <c r="AR29" s="220"/>
      <c r="AS29" s="220"/>
      <c r="AT29" s="221"/>
      <c r="AU29" s="222"/>
      <c r="AV29" s="228"/>
      <c r="AW29" s="230"/>
      <c r="AX29" s="232"/>
    </row>
    <row r="30" spans="2:50" s="194" customFormat="1" ht="27.75" thickBot="1" x14ac:dyDescent="0.7">
      <c r="B30" s="195"/>
      <c r="C30" s="196"/>
      <c r="D30" s="197"/>
      <c r="E30" s="198"/>
      <c r="F30" s="200"/>
      <c r="G30" s="223"/>
      <c r="H30" s="224"/>
      <c r="I30" s="224"/>
      <c r="J30" s="225"/>
      <c r="K30" s="223"/>
      <c r="L30" s="224"/>
      <c r="M30" s="224"/>
      <c r="N30" s="225"/>
      <c r="O30" s="223"/>
      <c r="P30" s="224"/>
      <c r="Q30" s="224"/>
      <c r="R30" s="225"/>
      <c r="S30" s="223"/>
      <c r="T30" s="224"/>
      <c r="U30" s="224"/>
      <c r="V30" s="225"/>
      <c r="W30" s="223"/>
      <c r="X30" s="224"/>
      <c r="Y30" s="224"/>
      <c r="Z30" s="225"/>
      <c r="AA30" s="223"/>
      <c r="AB30" s="224"/>
      <c r="AC30" s="224"/>
      <c r="AD30" s="225"/>
      <c r="AE30" s="223"/>
      <c r="AF30" s="224"/>
      <c r="AG30" s="224"/>
      <c r="AH30" s="225"/>
      <c r="AI30" s="223"/>
      <c r="AJ30" s="224"/>
      <c r="AK30" s="224"/>
      <c r="AL30" s="225"/>
      <c r="AM30" s="223"/>
      <c r="AN30" s="224"/>
      <c r="AO30" s="224"/>
      <c r="AP30" s="225"/>
      <c r="AQ30" s="223"/>
      <c r="AR30" s="224"/>
      <c r="AS30" s="224"/>
      <c r="AT30" s="225"/>
      <c r="AU30" s="226"/>
      <c r="AV30" s="241" t="s">
        <v>9</v>
      </c>
      <c r="AW30" s="242"/>
      <c r="AX30" s="243"/>
    </row>
    <row r="31" spans="2:50" s="194" customFormat="1" ht="20.25" x14ac:dyDescent="0.3">
      <c r="B31" s="195"/>
      <c r="C31" s="196"/>
      <c r="D31" s="197"/>
      <c r="E31" s="198"/>
      <c r="F31" s="201" t="s">
        <v>63</v>
      </c>
      <c r="G31" s="202">
        <f>G28/E28</f>
        <v>5.2173913043478258E-2</v>
      </c>
      <c r="H31" s="203"/>
      <c r="I31" s="203"/>
      <c r="J31" s="204"/>
      <c r="K31" s="202">
        <f>K28/E28</f>
        <v>5.6521739130434782E-2</v>
      </c>
      <c r="L31" s="203"/>
      <c r="M31" s="203"/>
      <c r="N31" s="204"/>
      <c r="O31" s="202">
        <f>O28/E28</f>
        <v>7.3913043478260873E-2</v>
      </c>
      <c r="P31" s="203"/>
      <c r="Q31" s="203"/>
      <c r="R31" s="204"/>
      <c r="S31" s="202">
        <f>S28/E28</f>
        <v>0.1</v>
      </c>
      <c r="T31" s="203"/>
      <c r="U31" s="203"/>
      <c r="V31" s="204"/>
      <c r="W31" s="202">
        <f>W28/E28</f>
        <v>7.3913043478260873E-2</v>
      </c>
      <c r="X31" s="203"/>
      <c r="Y31" s="203"/>
      <c r="Z31" s="204"/>
      <c r="AA31" s="202">
        <f>AA28/E28</f>
        <v>6.0869565217391307E-2</v>
      </c>
      <c r="AB31" s="203"/>
      <c r="AC31" s="203"/>
      <c r="AD31" s="204"/>
      <c r="AE31" s="202">
        <f>AE28/E28</f>
        <v>0.28260869565217389</v>
      </c>
      <c r="AF31" s="203"/>
      <c r="AG31" s="203"/>
      <c r="AH31" s="204"/>
      <c r="AI31" s="202">
        <f>AI28/E28</f>
        <v>7.3913043478260873E-2</v>
      </c>
      <c r="AJ31" s="203"/>
      <c r="AK31" s="203"/>
      <c r="AL31" s="204"/>
      <c r="AM31" s="202">
        <f>AM28/E28</f>
        <v>7.3913043478260873E-2</v>
      </c>
      <c r="AN31" s="203"/>
      <c r="AO31" s="203"/>
      <c r="AP31" s="204"/>
      <c r="AQ31" s="202">
        <f>AQ28/E28</f>
        <v>0.15217391304347827</v>
      </c>
      <c r="AR31" s="203"/>
      <c r="AS31" s="203"/>
      <c r="AT31" s="204"/>
      <c r="AU31" s="205">
        <f>AU28/E28</f>
        <v>1</v>
      </c>
      <c r="AV31" s="235">
        <f>AU28-AW28</f>
        <v>115000</v>
      </c>
      <c r="AW31" s="236"/>
      <c r="AX31" s="237"/>
    </row>
    <row r="32" spans="2:50" s="194" customFormat="1" ht="21" thickBot="1" x14ac:dyDescent="0.35">
      <c r="B32" s="206"/>
      <c r="C32" s="207"/>
      <c r="D32" s="208"/>
      <c r="E32" s="209"/>
      <c r="F32" s="210"/>
      <c r="G32" s="211"/>
      <c r="H32" s="212"/>
      <c r="I32" s="212"/>
      <c r="J32" s="213"/>
      <c r="K32" s="211"/>
      <c r="L32" s="212"/>
      <c r="M32" s="212"/>
      <c r="N32" s="213"/>
      <c r="O32" s="211"/>
      <c r="P32" s="212"/>
      <c r="Q32" s="212"/>
      <c r="R32" s="213"/>
      <c r="S32" s="211"/>
      <c r="T32" s="212"/>
      <c r="U32" s="212"/>
      <c r="V32" s="213"/>
      <c r="W32" s="211"/>
      <c r="X32" s="212"/>
      <c r="Y32" s="212"/>
      <c r="Z32" s="213"/>
      <c r="AA32" s="211"/>
      <c r="AB32" s="212"/>
      <c r="AC32" s="212"/>
      <c r="AD32" s="213"/>
      <c r="AE32" s="211"/>
      <c r="AF32" s="212"/>
      <c r="AG32" s="212"/>
      <c r="AH32" s="213"/>
      <c r="AI32" s="211"/>
      <c r="AJ32" s="212"/>
      <c r="AK32" s="212"/>
      <c r="AL32" s="213"/>
      <c r="AM32" s="211"/>
      <c r="AN32" s="212"/>
      <c r="AO32" s="212"/>
      <c r="AP32" s="213"/>
      <c r="AQ32" s="211"/>
      <c r="AR32" s="212"/>
      <c r="AS32" s="212"/>
      <c r="AT32" s="213"/>
      <c r="AU32" s="214"/>
      <c r="AV32" s="238"/>
      <c r="AW32" s="239"/>
      <c r="AX32" s="240"/>
    </row>
    <row r="33" spans="44:56" ht="15" thickBot="1" x14ac:dyDescent="0.25"/>
    <row r="34" spans="44:56" ht="15" customHeight="1" x14ac:dyDescent="0.2">
      <c r="AR34" s="118" t="s">
        <v>21</v>
      </c>
      <c r="AS34" s="119"/>
      <c r="AT34" s="119"/>
      <c r="AU34" s="119"/>
      <c r="AV34" s="119"/>
      <c r="AW34" s="120"/>
      <c r="AX34" s="170"/>
      <c r="AY34" s="170"/>
      <c r="AZ34" s="170"/>
      <c r="BA34" s="170"/>
      <c r="BB34" s="170"/>
      <c r="BC34" s="170"/>
      <c r="BD34" s="172"/>
    </row>
    <row r="35" spans="44:56" ht="15" customHeight="1" x14ac:dyDescent="0.2">
      <c r="AR35" s="121"/>
      <c r="AS35" s="122"/>
      <c r="AT35" s="122"/>
      <c r="AU35" s="122"/>
      <c r="AV35" s="122"/>
      <c r="AW35" s="123"/>
      <c r="AX35" s="170"/>
      <c r="AY35" s="170"/>
      <c r="AZ35" s="170"/>
      <c r="BA35" s="170"/>
      <c r="BB35" s="170"/>
      <c r="BC35" s="170"/>
      <c r="BD35" s="172"/>
    </row>
    <row r="36" spans="44:56" ht="15" customHeight="1" x14ac:dyDescent="0.2">
      <c r="AR36" s="121"/>
      <c r="AS36" s="122"/>
      <c r="AT36" s="122"/>
      <c r="AU36" s="122"/>
      <c r="AV36" s="122"/>
      <c r="AW36" s="123"/>
      <c r="AX36" s="170"/>
      <c r="AY36" s="170"/>
      <c r="AZ36" s="170"/>
      <c r="BA36" s="170"/>
      <c r="BB36" s="170"/>
      <c r="BC36" s="170"/>
      <c r="BD36" s="172"/>
    </row>
    <row r="37" spans="44:56" ht="15" customHeight="1" x14ac:dyDescent="0.2">
      <c r="AR37" s="121"/>
      <c r="AS37" s="122"/>
      <c r="AT37" s="122"/>
      <c r="AU37" s="122"/>
      <c r="AV37" s="122"/>
      <c r="AW37" s="123"/>
      <c r="AX37" s="170"/>
      <c r="AY37" s="170"/>
      <c r="AZ37" s="170"/>
      <c r="BA37" s="170"/>
      <c r="BB37" s="170"/>
      <c r="BC37" s="170"/>
      <c r="BD37" s="172"/>
    </row>
    <row r="38" spans="44:56" ht="15" customHeight="1" x14ac:dyDescent="0.2">
      <c r="AR38" s="124" t="s">
        <v>22</v>
      </c>
      <c r="AS38" s="125"/>
      <c r="AT38" s="125"/>
      <c r="AU38" s="125"/>
      <c r="AV38" s="125"/>
      <c r="AW38" s="126"/>
      <c r="AX38" s="171"/>
      <c r="AY38" s="171"/>
      <c r="AZ38" s="171"/>
      <c r="BA38" s="171"/>
      <c r="BB38" s="171"/>
      <c r="BC38" s="171"/>
      <c r="BD38" s="172"/>
    </row>
    <row r="39" spans="44:56" ht="15" customHeight="1" x14ac:dyDescent="0.2">
      <c r="AR39" s="124"/>
      <c r="AS39" s="125"/>
      <c r="AT39" s="125"/>
      <c r="AU39" s="125"/>
      <c r="AV39" s="125"/>
      <c r="AW39" s="126"/>
      <c r="AX39" s="171"/>
      <c r="AY39" s="171"/>
      <c r="AZ39" s="171"/>
      <c r="BA39" s="171"/>
      <c r="BB39" s="171"/>
      <c r="BC39" s="171"/>
      <c r="BD39" s="172"/>
    </row>
    <row r="40" spans="44:56" ht="15.75" customHeight="1" thickBot="1" x14ac:dyDescent="0.25">
      <c r="AR40" s="127"/>
      <c r="AS40" s="128"/>
      <c r="AT40" s="128"/>
      <c r="AU40" s="128"/>
      <c r="AV40" s="128"/>
      <c r="AW40" s="129"/>
      <c r="AX40" s="171"/>
      <c r="AY40" s="171"/>
      <c r="AZ40" s="171"/>
      <c r="BA40" s="171"/>
      <c r="BB40" s="171"/>
      <c r="BC40" s="171"/>
      <c r="BD40" s="172"/>
    </row>
    <row r="41" spans="44:56" x14ac:dyDescent="0.2">
      <c r="AX41" s="172"/>
      <c r="AY41" s="172"/>
      <c r="AZ41" s="172"/>
      <c r="BA41" s="172"/>
      <c r="BB41" s="172"/>
      <c r="BC41" s="172"/>
      <c r="BD41" s="172"/>
    </row>
  </sheetData>
  <mergeCells count="71">
    <mergeCell ref="AX28:AX29"/>
    <mergeCell ref="AV30:AX30"/>
    <mergeCell ref="AV31:AX32"/>
    <mergeCell ref="AM31:AP32"/>
    <mergeCell ref="AQ31:AT32"/>
    <mergeCell ref="AU31:AU32"/>
    <mergeCell ref="AV28:AV29"/>
    <mergeCell ref="AW28:AW29"/>
    <mergeCell ref="S31:V32"/>
    <mergeCell ref="W31:Z32"/>
    <mergeCell ref="AA31:AD32"/>
    <mergeCell ref="AE31:AH32"/>
    <mergeCell ref="AI31:AL32"/>
    <mergeCell ref="K28:N30"/>
    <mergeCell ref="G28:J30"/>
    <mergeCell ref="G31:J32"/>
    <mergeCell ref="K31:N32"/>
    <mergeCell ref="O31:R32"/>
    <mergeCell ref="AU28:AU30"/>
    <mergeCell ref="AQ28:AT30"/>
    <mergeCell ref="AM28:AP30"/>
    <mergeCell ref="AI28:AL30"/>
    <mergeCell ref="AE28:AH30"/>
    <mergeCell ref="AA28:AD30"/>
    <mergeCell ref="W28:Z30"/>
    <mergeCell ref="S28:V30"/>
    <mergeCell ref="O28:R30"/>
    <mergeCell ref="AR34:AW37"/>
    <mergeCell ref="AR38:AW40"/>
    <mergeCell ref="F28:F30"/>
    <mergeCell ref="F31:F32"/>
    <mergeCell ref="B12:AU12"/>
    <mergeCell ref="AU13:AU15"/>
    <mergeCell ref="AV12:AX13"/>
    <mergeCell ref="C13:C15"/>
    <mergeCell ref="E13:E15"/>
    <mergeCell ref="D13:D15"/>
    <mergeCell ref="G13:AT13"/>
    <mergeCell ref="G14:J14"/>
    <mergeCell ref="AI14:AL14"/>
    <mergeCell ref="AW14:AX14"/>
    <mergeCell ref="B13:B15"/>
    <mergeCell ref="K14:N14"/>
    <mergeCell ref="O14:R14"/>
    <mergeCell ref="S14:V14"/>
    <mergeCell ref="W14:Z14"/>
    <mergeCell ref="AA14:AD14"/>
    <mergeCell ref="AE14:AH14"/>
    <mergeCell ref="AM14:AP14"/>
    <mergeCell ref="AQ14:AT14"/>
    <mergeCell ref="AV14:AV15"/>
    <mergeCell ref="F13:F15"/>
    <mergeCell ref="B16:B17"/>
    <mergeCell ref="B18:B19"/>
    <mergeCell ref="B20:B23"/>
    <mergeCell ref="B24:B27"/>
    <mergeCell ref="B28:D32"/>
    <mergeCell ref="E28:E32"/>
    <mergeCell ref="B2:AX4"/>
    <mergeCell ref="B8:D9"/>
    <mergeCell ref="B10:D11"/>
    <mergeCell ref="E8:H9"/>
    <mergeCell ref="E10:H11"/>
    <mergeCell ref="I10:O11"/>
    <mergeCell ref="I8:O9"/>
    <mergeCell ref="P10:U11"/>
    <mergeCell ref="P8:U9"/>
    <mergeCell ref="B6:D7"/>
    <mergeCell ref="E6:H7"/>
    <mergeCell ref="I6:O7"/>
    <mergeCell ref="P6:U7"/>
  </mergeCells>
  <phoneticPr fontId="13" type="noConversion"/>
  <conditionalFormatting sqref="G16:AU27">
    <cfRule type="cellIs" dxfId="0" priority="1" operator="greaterThan">
      <formula>0</formula>
    </cfRule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29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1</vt:i4>
      </vt:variant>
    </vt:vector>
  </HeadingPairs>
  <TitlesOfParts>
    <vt:vector size="1" baseType="lpstr">
      <vt:lpstr>الخطة التنفيذية للمشروع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تركي الخنيزان</dc:creator>
  <cp:lastModifiedBy>فراس الضرغام</cp:lastModifiedBy>
  <cp:lastPrinted>2019-03-10T16:53:59Z</cp:lastPrinted>
  <dcterms:created xsi:type="dcterms:W3CDTF">2018-02-08T12:21:24Z</dcterms:created>
  <dcterms:modified xsi:type="dcterms:W3CDTF">2019-07-22T10:37:28Z</dcterms:modified>
</cp:coreProperties>
</file>